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eina\Desktop\VIDER\"/>
    </mc:Choice>
  </mc:AlternateContent>
  <xr:revisionPtr revIDLastSave="0" documentId="13_ncr:1_{F4B36652-4B28-4E2C-B848-A6805C9531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OMINA GENERAL UDAFA" sheetId="1" r:id="rId1"/>
    <sheet name="Hoja1" sheetId="2" r:id="rId2"/>
  </sheets>
  <definedNames>
    <definedName name="_xlnm._FilterDatabase" localSheetId="1" hidden="1">Hoja1!$A$5:$I$33</definedName>
    <definedName name="_xlnm._FilterDatabase" localSheetId="0" hidden="1">'NOMINA GENERAL UDAFA'!$A$23:$V$38</definedName>
    <definedName name="_xlnm.Print_Area" localSheetId="0">'NOMINA GENERAL UDAFA'!$A$1:$V$47</definedName>
    <definedName name="_xlnm.Print_Titles" localSheetId="0">'NOMINA GENERAL UDAFA'!$1:$9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S47" i="1" l="1"/>
  <c r="S46" i="1"/>
  <c r="S15" i="1" l="1"/>
  <c r="S45" i="1"/>
  <c r="S44" i="1"/>
  <c r="S43" i="1" l="1"/>
  <c r="S42" i="1"/>
  <c r="S41" i="1"/>
  <c r="S40" i="1"/>
  <c r="S39" i="1" l="1"/>
  <c r="S37" i="1" l="1"/>
  <c r="S32" i="1"/>
  <c r="S38" i="1"/>
  <c r="S36" i="1"/>
  <c r="S35" i="1"/>
  <c r="S34" i="1"/>
  <c r="S33" i="1"/>
  <c r="S31" i="1"/>
  <c r="S30" i="1"/>
  <c r="S29" i="1"/>
  <c r="S28" i="1"/>
  <c r="S27" i="1"/>
  <c r="S26" i="1"/>
  <c r="S25" i="1"/>
  <c r="S24" i="1"/>
  <c r="P11" i="1" l="1"/>
  <c r="S11" i="1" s="1"/>
  <c r="S10" i="1" l="1"/>
  <c r="A13" i="1" l="1"/>
  <c r="A14" i="1" l="1"/>
  <c r="S13" i="1"/>
  <c r="S14" i="1"/>
  <c r="S16" i="1"/>
  <c r="S17" i="1"/>
  <c r="S18" i="1"/>
  <c r="S19" i="1"/>
  <c r="S21" i="1"/>
  <c r="S22" i="1"/>
  <c r="A15" i="1" l="1"/>
  <c r="A16" i="1" s="1"/>
  <c r="A17" i="1" s="1"/>
  <c r="A18" i="1" s="1"/>
  <c r="A19" i="1" l="1"/>
  <c r="A21" i="1" l="1"/>
  <c r="A22" i="1" l="1"/>
  <c r="A24" i="1" s="1"/>
  <c r="A25" i="1" s="1"/>
  <c r="A26" i="1"/>
  <c r="A27" i="1" s="1"/>
  <c r="A28" i="1" s="1"/>
  <c r="A29" i="1" s="1"/>
  <c r="A30" i="1" s="1"/>
  <c r="A31" i="1" s="1"/>
  <c r="A32" i="1" l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</calcChain>
</file>

<file path=xl/sharedStrings.xml><?xml version="1.0" encoding="utf-8"?>
<sst xmlns="http://schemas.openxmlformats.org/spreadsheetml/2006/main" count="601" uniqueCount="248">
  <si>
    <t>NO.</t>
  </si>
  <si>
    <t>RENGLON</t>
  </si>
  <si>
    <t>FECHA DE  INGRESO</t>
  </si>
  <si>
    <t>NOMBRE COMPLETO</t>
  </si>
  <si>
    <t>PUESTO NOMINAL                         O TIPO DE SERVICIOS</t>
  </si>
  <si>
    <t>PUESTO FUNCIONAL O ACTIVIDAD PRINCIPAL</t>
  </si>
  <si>
    <t>UBICACIÓN FUNCIONAL</t>
  </si>
  <si>
    <t>UBICACIÓN GEOGRAFICA</t>
  </si>
  <si>
    <t>DIRECCIÓN</t>
  </si>
  <si>
    <t>HONORARIOS O SUELDO BASE</t>
  </si>
  <si>
    <t>BONO 66-2000</t>
  </si>
  <si>
    <t>BONO POR SERVICIOS</t>
  </si>
  <si>
    <t>BONO PROFESIONAL</t>
  </si>
  <si>
    <t>BONO POR RESPONSABILIDAD</t>
  </si>
  <si>
    <t>COMPLEMENTO PERSONAL</t>
  </si>
  <si>
    <t>BONO POR ANTIGÜEDAD</t>
  </si>
  <si>
    <t>GASTOS DE REPRESENTACION</t>
  </si>
  <si>
    <t>TOTAL</t>
  </si>
  <si>
    <t>011</t>
  </si>
  <si>
    <t>GUATEMALA</t>
  </si>
  <si>
    <t>VIDER</t>
  </si>
  <si>
    <t>031</t>
  </si>
  <si>
    <t>029</t>
  </si>
  <si>
    <t>SERVICIOS PROFESIONALES</t>
  </si>
  <si>
    <t>SERVICIOS TECNICOS</t>
  </si>
  <si>
    <t>ASISTENTE PROFESIONAL JEFE</t>
  </si>
  <si>
    <t>ENCARGADO DE ALMACEN</t>
  </si>
  <si>
    <t>ENCARGADO DE TESORERIA</t>
  </si>
  <si>
    <t>SUBDIRECTOR TECNICO I</t>
  </si>
  <si>
    <t>DIRECTOR TECNICO III</t>
  </si>
  <si>
    <t>OSCAR LEONEL ZAMORA CHAJON</t>
  </si>
  <si>
    <t>PROFESIONAL II</t>
  </si>
  <si>
    <t>022</t>
  </si>
  <si>
    <t>OPERADOR DE EQUIPO</t>
  </si>
  <si>
    <t>OSBERTO BENJAMIN PAIZ</t>
  </si>
  <si>
    <t>LUIS ALBERTO CARRERA AGUIRRE</t>
  </si>
  <si>
    <t>EDWIN FERNANDO LEON SAAVEDRA</t>
  </si>
  <si>
    <t>OSCAR EDUARDO ROSALES REYES</t>
  </si>
  <si>
    <t xml:space="preserve">Apoyo en las actividades que se realizan en el área de contabilidad de la Unidad Desconcentrada de Administración Financiera y Administrativa del Viceministerio de Desarrollo Económico Rural </t>
  </si>
  <si>
    <t>Apoyo en actividades de servicios de conducción y mensajería que se desarrollan en la Unidad Desconcentrada de Administración financiera y administrativa del Viceministerio de Desarrollo Económico Rural</t>
  </si>
  <si>
    <t>Apoyo en la planificacion y Programacion de las Actividades que se desarrollan en las unidades del Viceministerio de Desarrollo Economico Rural.</t>
  </si>
  <si>
    <t>Apoyo en las actividades que se realizan en el área de almacén  de la Unidad Desconcentrada de Administración Financiera y Administrativa del Viceministerio de Desarrollo Económico Rural</t>
  </si>
  <si>
    <t>Apoyo en las actividades administrativas que se desarrollan en el viceministerio de Desarrollo Económico Rural</t>
  </si>
  <si>
    <t>UDAFA-VIDER</t>
  </si>
  <si>
    <t>ENMA JOHANA CUMES MARQUEZ</t>
  </si>
  <si>
    <t>LUIS ALBERTO CABRERA QUIÑONEZ</t>
  </si>
  <si>
    <t>JAVIER DE JESUS CARRERA CRUZ</t>
  </si>
  <si>
    <t>Apoyo técnico a los diversos procesos realizados en el área de inventarios de la Unidad Desconcentrada de Administración Financiera y administrativa del Viceministerio de Desarrollo Económico Rural</t>
  </si>
  <si>
    <t>Apoyo en las actividades relacionadas al área de recursos humanos que se  desarrollan en la Unidad Desconcentrada de Administración Financiera del Viceministerio de Desarrollo Económico Rural</t>
  </si>
  <si>
    <t>SIMARI CAROLINA PISABAJ TIZOL</t>
  </si>
  <si>
    <t>PEON VIGILANTE IV</t>
  </si>
  <si>
    <t xml:space="preserve">HECTOR MANUEL HERRERA GONZALEZ </t>
  </si>
  <si>
    <t>APOYO AL AREA DE INVENTARIOS</t>
  </si>
  <si>
    <t>OTILIA SACULIBAL DE LEVERON</t>
  </si>
  <si>
    <t>CINDY JULISSA GONZALEZ</t>
  </si>
  <si>
    <t>Apoyo en actividades de mantenimiento y limpieza que se desarrollan en la Unidad Desconcentrada de Administracion Financiera y Administrativa del Viceministerio de Desarrollo Economico Rural</t>
  </si>
  <si>
    <t>OMAR RENATO OSORIO JARQUIN</t>
  </si>
  <si>
    <t>DIRECTOR TECNICO I</t>
  </si>
  <si>
    <t>GRACIELA MIRON GUERRA DE MONROY</t>
  </si>
  <si>
    <t>MARIO RENE AJMAC PAYES</t>
  </si>
  <si>
    <t>VERA LUCIA SANCHEZ GARCIA</t>
  </si>
  <si>
    <t>JOSE ALBERTO MONROY GUTIERREZ</t>
  </si>
  <si>
    <t>SONIA ELIZABETH REYES LEIVA DE GARCIA</t>
  </si>
  <si>
    <t>JOSE LUIS EDUARDO MENDEZ SINAY</t>
  </si>
  <si>
    <t>HUGO RENE ORELLANA</t>
  </si>
  <si>
    <t>JOSSELYN DEL ROSARIO PERALTA HERNANDEZ</t>
  </si>
  <si>
    <t>PROFESION</t>
  </si>
  <si>
    <t>BACHILLER EN COMPUTACION CON ORIENTACION COMERCIAL</t>
  </si>
  <si>
    <t>BACHILLER EN CIENCIAS Y LETRAS</t>
  </si>
  <si>
    <t>TERCERO BASICO</t>
  </si>
  <si>
    <t>PERITO CONTADOR</t>
  </si>
  <si>
    <t>PERITO EN DISEÑO GRAFICO COMPUTARIZADO</t>
  </si>
  <si>
    <t>NIVEL EDUCACION PRIMARIA</t>
  </si>
  <si>
    <t>SECRETARIA BILINGÜE (ESPAÑOL - INGLES) CON ORIENTACION EN COMPUTACION</t>
  </si>
  <si>
    <t>LICENCIADO EN ADMON DE EMPRESAS Y MAGISTER EN ADMON PUBLICA Y GOBIERNO</t>
  </si>
  <si>
    <t>LIICENCIADA EN PSICOLOGIA Y MAGISTER EN ADMON PUBLICA Y GOBIERNO</t>
  </si>
  <si>
    <t xml:space="preserve">LICENCIADO EN ADMON PUBLICA </t>
  </si>
  <si>
    <t xml:space="preserve">LICENCIADA EN ADMON PUBLICA </t>
  </si>
  <si>
    <t>PERITO CONTADOR, PENSUM CERRADO DE LICENCIATURA EN ADMON DE EMPRESAS</t>
  </si>
  <si>
    <t>PLAZO DE CONTRATACION</t>
  </si>
  <si>
    <t>Apoyo en las actividades administrativas que se desarrollan en la Unidad Desconcentrada de Administracion Finanicera y Administrativa -UDAFA- Del viceministerio de Desarrollo Económico Rural</t>
  </si>
  <si>
    <t>CONTADOR PUBLICO Y AUDITOR</t>
  </si>
  <si>
    <t>SUBDIRECTOR EJECUTIVO III</t>
  </si>
  <si>
    <t>NOMINA GENERAL UNIDAD DESCONCENTRADA DE ADMINISTRACION FINANCIERA Y ADMINISTRATIVA VICEMINISTERIO DE DESARROLLO ECONOMICO RURAL</t>
  </si>
  <si>
    <t>ANA ESTEFANIA DE LEON BAC</t>
  </si>
  <si>
    <t>JEFE INMEDIATO</t>
  </si>
  <si>
    <t>JEFE FINANCIERO ADMINISTRATIVO</t>
  </si>
  <si>
    <t>SUBDIRECTOR EJECUTIVO IV</t>
  </si>
  <si>
    <t>VICEMINISTRO</t>
  </si>
  <si>
    <t>PERMANENTE</t>
  </si>
  <si>
    <t xml:space="preserve">JERONIMO (U.N.) AGUILAR FUENTES </t>
  </si>
  <si>
    <t xml:space="preserve">HENRY DAVID CARDONA FIGUEROA </t>
  </si>
  <si>
    <t>No. De Contrato</t>
  </si>
  <si>
    <t>APOYO ALAREA DE INVENTARIOS</t>
  </si>
  <si>
    <t>LICENCIADA EN CIENCIAS JURIDICAS Y SOCIALES, ABOGADA Y NOTARIA</t>
  </si>
  <si>
    <t>MARIA DEL ROSARIO FERNANDEZ LUCERO DE REYNOSA</t>
  </si>
  <si>
    <t>LUZ MARIA HERRERA ORTIZ DE MANSILLA</t>
  </si>
  <si>
    <t>Apoyo técnico en las actividades que se realizan en el área de presupuesto de la Unidad Desconcentrada de Administración Financiera y Administrativa del Viceministerio de Desarrollo Economico Rural.</t>
  </si>
  <si>
    <t>Apoyo en las actividades que se realizan en el área de almacén de la Unidad Desconcentrada de Administración Financiera y Administrativa del Viceministerio de Desarrollo Economico Rural.</t>
  </si>
  <si>
    <t>Apoyo profesional a Los Diversos Procesos Realizados En El Área De Transportes De La Unidad Desconcentrada De Administración Financiera Y Administrativa Del Viceministerio De Desarrollo Económico Rural</t>
  </si>
  <si>
    <t>Apoyo profesional a las Actividades Que Se Realizan En El Área De Presupuesto De La Unidad Desconcentrada De Administración Financiera Y Administrativa Del Viceministerio De Desarrollo Económico Rural</t>
  </si>
  <si>
    <t>Apoyo Técnico A Las Diversas Actividades Que Se Desarrollan En El Área De Presupuesto En La Unidad Desconcentrada De Administración Financiera Y Administrativa Del Viceministerio De Desarrollo Económico Rural</t>
  </si>
  <si>
    <t>Apoyo en las actividades administrativas que se desarrollan la unida desconcentrada de administracion financiera y administrativa del viceministerio de Desarrollo Económico Rural</t>
  </si>
  <si>
    <t>REINSTALADO</t>
  </si>
  <si>
    <t>EHVER AROLDO GARCIA MANSILLA</t>
  </si>
  <si>
    <t>AUXILIAR DE CONTRATACIONES</t>
  </si>
  <si>
    <t>MARIA DE LOS ANGELES RIVAS LOPEZ</t>
  </si>
  <si>
    <t>Apoyo tecnico al area juridica de la Unidad Desconcentrada de Admininstracion Financiera y Administrativa del Viceministerio de Desarrollo Economico Rural</t>
  </si>
  <si>
    <t>ENCARGADO DE INVENTARIOS</t>
  </si>
  <si>
    <t>LIC. EVHER AROLDO GARCIA MANSILLA</t>
  </si>
  <si>
    <t>EDWIN DAVID RAMIREZ ZAMORA</t>
  </si>
  <si>
    <t>SELVYN OMAR ZENTENO GARCIA</t>
  </si>
  <si>
    <t>JOSÉ LEONEL CABRERA</t>
  </si>
  <si>
    <t>Apoyo En Actividades De Servicios De Conducción Y Mensajería Que Se Desarrollan En La Unidad Desconcentrada De Administración Financiera Y Administrativa Del Viceministerio De Desarrollo Económico Rural</t>
  </si>
  <si>
    <t>Apoyo En Las Actividades Administrativas Que Se Desarrollan En La Unidad Desconcentrada De Administracion Financiera Y Administrativa Del Viceministerio De Desarrollo Económico Rural</t>
  </si>
  <si>
    <t>Apoyo En Las Actividades Que Se Realizan En El Área De Almacén De La Unidad Desconcentrada De Administración Financiera Y Administrativa Del Viceministerio De Desarrollo Económico Rural</t>
  </si>
  <si>
    <t>Apoyo Profesional En Las Gestiones Técnicas Para El Proceso De Liquidación Y Cierre Del Programa Nacional De Desarrollo Rural Region Central, Nororiente Y Suroriente  Pndr-Fida Oriente</t>
  </si>
  <si>
    <t>2021-5-3-2642</t>
  </si>
  <si>
    <t>2021-5-3-2648</t>
  </si>
  <si>
    <t>2021-5-3-2651</t>
  </si>
  <si>
    <t>2021-5-3-2654</t>
  </si>
  <si>
    <t>2021-5-3-2657</t>
  </si>
  <si>
    <t>2021-5-3-2659</t>
  </si>
  <si>
    <t>2021-5-3-2664</t>
  </si>
  <si>
    <t>2021-5-3-2667</t>
  </si>
  <si>
    <t>2021-5-3-2670</t>
  </si>
  <si>
    <t>2021-5-3-2674</t>
  </si>
  <si>
    <t>2021-5-3-2678</t>
  </si>
  <si>
    <t>2021-5-3-2684</t>
  </si>
  <si>
    <t>2021-5-3-2685</t>
  </si>
  <si>
    <t>2021-5-3-2688</t>
  </si>
  <si>
    <t>2021-5-3-2690</t>
  </si>
  <si>
    <t>2021-5-3-2691</t>
  </si>
  <si>
    <t>2021-5-3-2857</t>
  </si>
  <si>
    <t>2021-5-3-2694</t>
  </si>
  <si>
    <t>2021-5-3-2695</t>
  </si>
  <si>
    <t>2021-5-3-2697</t>
  </si>
  <si>
    <t>2021-5-3-2698</t>
  </si>
  <si>
    <t xml:space="preserve">REINSTALADO </t>
  </si>
  <si>
    <t>ANTONIO ALBERTO FUNEZ LOPEZ</t>
  </si>
  <si>
    <t>ENCARGADO DE CONTABILDAD</t>
  </si>
  <si>
    <t>JUAN GABRIEL RECINOS SALGUERO</t>
  </si>
  <si>
    <t>DEYBELIN ACEITUNO MUÑOZ</t>
  </si>
  <si>
    <t>2021-5-3-3342</t>
  </si>
  <si>
    <t>2021-5-3-3343</t>
  </si>
  <si>
    <t>Apoyo En Las Diversas Actividades Que Se Desarrollan En El Área De Recursos Humanos De La Unidad Desconcentrada De Administración Financiera Del Viceministerio De Desarrollo Económico Rural</t>
  </si>
  <si>
    <t>Apoyo En Las Actividades Secretariales Que Se Desarrollan En La Unidad Desconcentrada De Administración Financiera Y Administrativa Del Viceministerio De Desarrollo Económico Rural</t>
  </si>
  <si>
    <t>MARIA EUGENIA GONZALEZ ARGUETA DE ARIAS</t>
  </si>
  <si>
    <t>MERLEN DAYANA DEL ROSARIO BAL CUMEZ</t>
  </si>
  <si>
    <t>SANDRA PATRICIA RODRIGUEZ COC</t>
  </si>
  <si>
    <t>CEILA DOLORES MARTÍNEZ CASTRO</t>
  </si>
  <si>
    <t>LIC. EHVER AROLDO GARCIA MANSILLA</t>
  </si>
  <si>
    <t>2021-6-1-11</t>
  </si>
  <si>
    <t>2021-6-1-12</t>
  </si>
  <si>
    <t>2021-6-1-13</t>
  </si>
  <si>
    <r>
      <t>A</t>
    </r>
    <r>
      <rPr>
        <i/>
        <sz val="11"/>
        <rFont val="Calibri"/>
        <family val="2"/>
        <scheme val="minor"/>
      </rPr>
      <t>poyo en la recepción y traslado de documentos, así como el archivo de los expedientes del área de Contabilidad de la Unidad Desconcentrada de Administración Financiera y Administrativa del Viceministerio de Desarrollo Económico Rural</t>
    </r>
  </si>
  <si>
    <t>Secretaria Y Oficinista</t>
  </si>
  <si>
    <t>Piloto</t>
  </si>
  <si>
    <t>Perito Contador</t>
  </si>
  <si>
    <t>2021-8-17-1</t>
  </si>
  <si>
    <t>PABLO MISRAIN CASTILLO GARCIA</t>
  </si>
  <si>
    <t>Apoyo Técnico A Los Diversos Procesos Realizados En El Área De Inventarios De La Unidad Desconcentrada De Administración Financiera Y Administrativa Del Viceministerio De Desarrollo Económico Rural</t>
  </si>
  <si>
    <t>No</t>
  </si>
  <si>
    <t xml:space="preserve">RENGLON </t>
  </si>
  <si>
    <t>NUMERO CONTRATO</t>
  </si>
  <si>
    <t>NOMBRE</t>
  </si>
  <si>
    <t>TIPO DE SERVICIOS</t>
  </si>
  <si>
    <t>OBJETO DE CONTRATACION</t>
  </si>
  <si>
    <t>20 AL 24 DICIEMBRE 2021</t>
  </si>
  <si>
    <t>27 AL 31 DICIEMBRE 2021</t>
  </si>
  <si>
    <t>X</t>
  </si>
  <si>
    <t>AREA LABORAL</t>
  </si>
  <si>
    <t>RECURSOS HUMANOS</t>
  </si>
  <si>
    <t>INVENTARIOS</t>
  </si>
  <si>
    <t>JEFATURA</t>
  </si>
  <si>
    <t>CONTABILIDAD</t>
  </si>
  <si>
    <t>COMPRAS</t>
  </si>
  <si>
    <t>ALMACEN</t>
  </si>
  <si>
    <t>PLANEAMIENTO</t>
  </si>
  <si>
    <t>MANTENIMIENTO</t>
  </si>
  <si>
    <t>PRESUPUESTO</t>
  </si>
  <si>
    <t>FIDA ORIENTE</t>
  </si>
  <si>
    <t>DIFOPROCO</t>
  </si>
  <si>
    <t>DIPRODU</t>
  </si>
  <si>
    <t>TECNICOS</t>
  </si>
  <si>
    <t>PROFESIONALES</t>
  </si>
  <si>
    <t>MARÍA DE LOS ANGELES RIVAS LOPEZ</t>
  </si>
  <si>
    <t xml:space="preserve">JOSE LEONEL CABRERA </t>
  </si>
  <si>
    <t>PABLO MISRAÍN CASTILLO GARCIA</t>
  </si>
  <si>
    <t>SERGIO IVAN AGUILAR MORALES</t>
  </si>
  <si>
    <t xml:space="preserve">APOYO PROFESIONAL A LAS ACTIVIDADES QUE SE REALIZAN EN EL ÁREA DE CONTABILIDAD DE LA UNIDAD DESCONCENTRADA DE ADMINISTRACION FINANCIERA Y ADMINISTRATIVA DEL VICEMINISTERIO DE DESARROLLO ECONOMICO RURAL </t>
  </si>
  <si>
    <t>APOYO TECNICO A LOS DIVERSOS PROCESOS REALIZADOS EN EL AREA DE TRANSPORTES DE LA UNIDAD DESCONCENTRADA DE ADMINISTRACION FINANCIERA Y ADMINISTRATIVA DEL VICEMINISTERIO DE DESARROLLO ECONOMICO RURAL</t>
  </si>
  <si>
    <t>APOYO TECNICO A LAS DIVERSAS ACTIVIDADES QUE SE DESARROLLAN EN EL AREA DE PRESUPUESTO EN LA UNIDAD DESCONCENTRADA DE ADMINISTRACION FINANCIERA Y ADMINISTRATIVA DEL VICEMINISTERIO DE DESARROLLO ECONOMICO RURAL</t>
  </si>
  <si>
    <t>APOYO PROFESIONAL A LAS ACTIVIDADES QUE SE REALIZAN EN EL AREA DE PRESUPUESTO DE LA UNIDAD DESCONCENTRADA DE ADMINISTRACION FINANCIERA Y ADMINISTRATIVA DEL VICEMINISTERIO DE DESARROLLO ECONOMICO RURAL</t>
  </si>
  <si>
    <t>APOYO PROFESIONAL EN LAS ACTIVIDADES QUE SE REALIZAN EN EL ÁREA DE ALMACEN  DE LA UNIDAD DESCONCENTRADA DE ADMINISTRACION FINANCIERA Y ADMINISTRATIVA DEL VICEMINISTERIO DE DESARROLLO ECONOMICO RURAL</t>
  </si>
  <si>
    <t>APOYO TECNICO AL AREA JURIDICA DE LA UNIDAD DESCONCENTRADA DE ADMINISTRACION FINANCIERA Y ADMINISTRATIVA DEL VICEMINISTERIO DE DESARROLLO ECONOMICO RURAL</t>
  </si>
  <si>
    <t>APOYO TÉCNICO A LOS DIVERSOS PROCESOS REALIZADOS EN EL AREA DE INVENTARIOS DE LA UNIDAD DESCONCENTRADA DE ADMINISTRACION FINANCIERA Y ADMINISTRATIVA DEL VICEMINISTERIO DE DESARROLLO ECONOMICO RURAL</t>
  </si>
  <si>
    <t>APOYO PROFESIONAL EN LAS ACTIVIDADES ADMINISTRATIVAS QUE SE DESARROLLAN EN LA UNIDAD DESCONCENTRADA DE ADMINISTRACION FINANCIERA Y ADMINISTRATIVA -UDAFA- DEL VICEMINISTERIO DE DESARROLLO ECONOMICO RURAL</t>
  </si>
  <si>
    <t>BACHILLER INDUSTRIAL CON ESPECIALIDAD EN COCINA/  LICENCIATURA EN ADMON PUBLICA Y FINANZAS</t>
  </si>
  <si>
    <t>PERITO CONTADOR/ LICENCIATURA EN ADMON PUBLICA Y FINANZAS</t>
  </si>
  <si>
    <t>MAESTRA DE EDUCACIÓN PARA EL HOGAR</t>
  </si>
  <si>
    <t>MAESTRA DE EDUCACION PRE-PRIMARIA/ PENSUM CERRADO ADMON DE EMPRESAS</t>
  </si>
  <si>
    <t>CONSERJE</t>
  </si>
  <si>
    <t>LICENCIADA EN ADMON PUBLICA</t>
  </si>
  <si>
    <t>BACHILLER INDUSTRIAL Y PERITO EN MECANICA AUTOMOTRIZ / LICENCIADO EN PEDAGOGIA</t>
  </si>
  <si>
    <t>BACHILLER EN COMPUTACION CON ORIENTACION CIENTIFICA</t>
  </si>
  <si>
    <t>PERITO CONTADOR CON ORIENTACION EN COMPUTACION</t>
  </si>
  <si>
    <t>1 de abril al 30 DE septiembre 2022</t>
  </si>
  <si>
    <t>APOYO TECNICO EN LAS ACTIVIDADES RELACIONADAS AL AREA DE RECURSOS HUMANOS QUE SE  DESARROLLAN EN LA UNIDAD DESCONCENTRADA DE ADMINISTRACIÓN FINANCIERA DEL VICEMINISTERIO DE DESARROLLO ECONOMICO RURAL</t>
  </si>
  <si>
    <t>APOYO TECNICO EN ACTIVIDADES DE SERVICIOS DE CONDUCCION Y MENSAJERIA QUE SE DESARROLLAN EN LA UNIDAD DESCONCENTRADA DE ADMINISTRACION FINANCIERA Y ADMINISTRATIVA DEL VICEMINISTERIO DE DESARROLLO ECONOMICO RURAL</t>
  </si>
  <si>
    <t xml:space="preserve">APOYO TECNICO EN LAS ACTIVIDADES QUE SE REALIZAN EN EL AREA DE CONTABILIDAD DE LA UNIDAD DESCONCENTRADA DE ADMINISTRACION FINANCIERA Y ADMINISTRATIVA DEL VICEMINISTERIO DE DESARROLLO ECONOMICO RURAL </t>
  </si>
  <si>
    <t>APOYO TECNICO EN LAS ACTIVIDADES ADMINISTRATIVAS QUE SE DESARROLLAN EN EL VICEMINISTERIO DE DESARROLLO ECONOMICO RURAL</t>
  </si>
  <si>
    <t>APOYO TECNICO  EN LA PLANIFICACION Y PROGRAMACION DE LAS ACTIVIDADES QUE SE DESARROLLAN EN LAS UNIDADES DEL VICEMINISTERIO DE DESARROLLO ECONOMICO RURAL.</t>
  </si>
  <si>
    <t>APOYO TECNICO EN ACTIVIDADES DE MANTENIMIENTO Y LIMPIEZA QUE SE DESARROLLAN EN LA UNIDAD DESCONCENTRADA DE ADMINISTRACION FINANCIERA Y ADMINISTRATIVA DEL VICEMINISTERIO DE DESARROLLO ECONOMICO RURAL</t>
  </si>
  <si>
    <t>APOYO TECNICO EN LAS ACTIVIDADES ADMINISTRATIVAS QUE SE DESARROLLAN EN LA UNIDAD DESCONCENTRADA DE ADMINISTRACION FINANCIERA Y ADMINISTRATIVA DEL VICEMINISTERIO DE DESARROLLO ECONOMICO RURAL</t>
  </si>
  <si>
    <t>APOYO TECNICO EN ACTIVIDADES DE SERVICIOS DE CONDUCCION Y MENSAJERÍA QUE SE DESARROLLAN EN LA UNIDAD DESCONCENTRADA DE ADMINISTRACION FINANCIERA Y ADMINISTRATIVA DEL VICEMINISTERIO DE DESARROLLO ECONOMICO RURAL</t>
  </si>
  <si>
    <t>APOYO TECNICO EN LAS ACTIVIDADES ADMINISTRATIVAS QUE SE DESARROLLAN ENLA UNIDAD DESCONCENTRADA DE ADMINISTRACION FINANCIERA Y ADMINISTRATIVA DEL VICEMINISTERIO DE DESARROLLO ECONOMICO RURAL</t>
  </si>
  <si>
    <t>APOYO TECNICO EN LAS ACTIVIDADES QUE SE REALIZAN EN EL AREA DE ALMACÉN DE LA UNIDAD DESCONCENTRADA DE ADMINISTRACIÓN FINANCIERA Y ADMINISTRATIVA DEL VICEMINISTERIO DE DESARROLLO ECONOMICO RURAL.</t>
  </si>
  <si>
    <t>APOYO TECNICO EN LAS ACTIVIDADES ADMINISTRATIVAS QUE SE DESARROLLAN EN LA UNIDAD DESCONCENTRADA DE ADMINISTRACION FINANCIERA Y ADMINISTRATIVA  DEL VICEMINISTERIO DE DESARROLLO ECONOMICO RURAL</t>
  </si>
  <si>
    <t>APOYO TECNICO EN LA RECEPCION Y TRASLADO DE DOCUMENTOS, ASI COMO EL ARCHIVO DE LOS EXPEDIENTES DEL AREA DE CONTABILIDAD DE LA UNIDAD DESCONCENTRADA DE ADMINISTRACIÓN FINANCIERA Y ADMINISTRATIVA DEL VICEMINISTERIO DE DESARROLLO ECONOMICO RURAL</t>
  </si>
  <si>
    <t>ENCARGADO DE PRESUPUESTO</t>
  </si>
  <si>
    <t xml:space="preserve">E AUXILIAR DE CONTRATACIONES </t>
  </si>
  <si>
    <t xml:space="preserve"> ENCARGADA DE CONTRATACIONES Y ADQUISICIONES </t>
  </si>
  <si>
    <t>2022-4-1-927</t>
  </si>
  <si>
    <t>2022-4-1-935</t>
  </si>
  <si>
    <t>2022-4-1-937</t>
  </si>
  <si>
    <t>2022-4-1-938</t>
  </si>
  <si>
    <t>2022-4-1-939</t>
  </si>
  <si>
    <t>2022-4-1-947</t>
  </si>
  <si>
    <t>2022-4-1-949</t>
  </si>
  <si>
    <t>2022-4-1-950</t>
  </si>
  <si>
    <t>2022-4-1-951</t>
  </si>
  <si>
    <t>2022-4-1-954</t>
  </si>
  <si>
    <t>2022-4-1-955</t>
  </si>
  <si>
    <t>2022-4-1-959</t>
  </si>
  <si>
    <t>2022-4-1-961</t>
  </si>
  <si>
    <t>2022-4-1-962</t>
  </si>
  <si>
    <t>2022-4-1-963</t>
  </si>
  <si>
    <t>2022-4-1-964</t>
  </si>
  <si>
    <t>2022-4-1-966</t>
  </si>
  <si>
    <t>2022-4-1-967</t>
  </si>
  <si>
    <t>2022-4-1-968</t>
  </si>
  <si>
    <t>2022-4-1-969</t>
  </si>
  <si>
    <t>2022-4-1-971</t>
  </si>
  <si>
    <t>2022-4-1-1578</t>
  </si>
  <si>
    <t>2022-4-1-1577</t>
  </si>
  <si>
    <t>2022-4-1-1579</t>
  </si>
  <si>
    <t>MES DE JUNIO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</si>
</sst>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Q&quot;* #,##0.00_-;\-&quot;Q&quot;* #,##0.00_-;_-&quot;Q&quot;* &quot;-&quot;??_-;_-@_-"/>
    <numFmt numFmtId="43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</font>
    <font>
      <b/>
      <sz val="11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b/>
      <sz val="12"/>
      <name val="Calibri"/>
      <family val="2"/>
      <scheme val="minor"/>
    </font>
    <font>
      <sz val="9"/>
      <color rgb="FF000000"/>
      <name val="Calibri"/>
      <family val="2"/>
    </font>
    <font>
      <sz val="11"/>
      <color theme="1"/>
      <name val="Calibri"/>
      <family val="2"/>
    </font>
    <font>
      <b/>
      <sz val="14"/>
      <name val="Calibri"/>
      <family val="2"/>
      <scheme val="minor"/>
    </font>
    <font>
      <sz val="11"/>
      <name val="Cambria"/>
      <family val="1"/>
      <scheme val="major"/>
    </font>
    <font>
      <sz val="11"/>
      <color rgb="FF00000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/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14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 applyProtection="1"/>
    <xf numFmtId="0" fontId="4" fillId="0" borderId="1" xfId="0" applyFont="1" applyFill="1" applyBorder="1" applyAlignment="1">
      <alignment horizontal="left"/>
    </xf>
    <xf numFmtId="14" fontId="4" fillId="0" borderId="1" xfId="0" applyNumberFormat="1" applyFont="1" applyFill="1" applyBorder="1" applyAlignment="1"/>
    <xf numFmtId="14" fontId="4" fillId="0" borderId="1" xfId="0" applyNumberFormat="1" applyFont="1" applyFill="1" applyBorder="1" applyAlignment="1">
      <alignment horizontal="center" wrapText="1" shrinkToFit="1"/>
    </xf>
    <xf numFmtId="1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 shrinkToFit="1"/>
    </xf>
    <xf numFmtId="0" fontId="4" fillId="0" borderId="1" xfId="0" applyFont="1" applyFill="1" applyBorder="1" applyAlignment="1"/>
    <xf numFmtId="0" fontId="6" fillId="0" borderId="1" xfId="0" applyFont="1" applyFill="1" applyBorder="1" applyAlignment="1"/>
    <xf numFmtId="0" fontId="7" fillId="0" borderId="0" xfId="0" applyFont="1"/>
    <xf numFmtId="44" fontId="4" fillId="0" borderId="1" xfId="2" applyFont="1" applyFill="1" applyBorder="1" applyAlignment="1"/>
    <xf numFmtId="44" fontId="4" fillId="0" borderId="1" xfId="2" applyFont="1" applyFill="1" applyBorder="1" applyAlignment="1">
      <alignment horizontal="center" wrapText="1"/>
    </xf>
    <xf numFmtId="44" fontId="4" fillId="0" borderId="1" xfId="2" applyFont="1" applyBorder="1" applyAlignment="1"/>
    <xf numFmtId="43" fontId="4" fillId="0" borderId="1" xfId="1" applyFont="1" applyFill="1" applyBorder="1" applyAlignment="1"/>
    <xf numFmtId="43" fontId="6" fillId="0" borderId="1" xfId="1" applyFont="1" applyFill="1" applyBorder="1" applyAlignment="1"/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44" fontId="2" fillId="0" borderId="1" xfId="0" applyNumberFormat="1" applyFont="1" applyFill="1" applyBorder="1" applyAlignment="1">
      <alignment wrapText="1"/>
    </xf>
    <xf numFmtId="0" fontId="11" fillId="0" borderId="1" xfId="0" applyFont="1" applyBorder="1" applyAlignment="1">
      <alignment wrapText="1"/>
    </xf>
    <xf numFmtId="44" fontId="4" fillId="0" borderId="1" xfId="2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4" fillId="0" borderId="1" xfId="0" applyFont="1" applyBorder="1" applyAlignment="1"/>
    <xf numFmtId="0" fontId="12" fillId="0" borderId="0" xfId="0" applyFont="1" applyAlignment="1"/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  <xf numFmtId="0" fontId="2" fillId="3" borderId="1" xfId="0" applyFont="1" applyFill="1" applyBorder="1" applyAlignment="1">
      <alignment horizontal="left" wrapText="1"/>
    </xf>
    <xf numFmtId="0" fontId="2" fillId="0" borderId="1" xfId="0" applyFont="1" applyFill="1" applyBorder="1" applyAlignment="1"/>
    <xf numFmtId="14" fontId="4" fillId="0" borderId="1" xfId="0" applyNumberFormat="1" applyFont="1" applyBorder="1" applyAlignment="1"/>
    <xf numFmtId="44" fontId="0" fillId="0" borderId="0" xfId="0" applyNumberFormat="1" applyAlignment="1">
      <alignment wrapText="1"/>
    </xf>
    <xf numFmtId="0" fontId="7" fillId="0" borderId="1" xfId="0" applyFont="1" applyBorder="1" applyAlignment="1">
      <alignment wrapText="1"/>
    </xf>
    <xf numFmtId="44" fontId="9" fillId="0" borderId="1" xfId="2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12" fillId="0" borderId="0" xfId="0" applyFont="1" applyAlignment="1">
      <alignment wrapText="1"/>
    </xf>
    <xf numFmtId="0" fontId="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wrapText="1"/>
    </xf>
    <xf numFmtId="0" fontId="0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0" fillId="0" borderId="0" xfId="0" applyFill="1" applyAlignment="1">
      <alignment wrapText="1"/>
    </xf>
    <xf numFmtId="0" fontId="8" fillId="0" borderId="0" xfId="0" applyFont="1" applyFill="1" applyAlignment="1">
      <alignment wrapText="1"/>
    </xf>
    <xf numFmtId="0" fontId="7" fillId="0" borderId="1" xfId="0" applyFont="1" applyBorder="1"/>
    <xf numFmtId="0" fontId="7" fillId="0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1" xfId="0" applyBorder="1"/>
    <xf numFmtId="0" fontId="0" fillId="0" borderId="1" xfId="0" applyBorder="1" applyAlignment="1">
      <alignment wrapText="1"/>
    </xf>
    <xf numFmtId="44" fontId="4" fillId="0" borderId="0" xfId="2" applyFont="1" applyFill="1" applyBorder="1" applyAlignment="1">
      <alignment horizontal="center" wrapText="1"/>
    </xf>
    <xf numFmtId="0" fontId="17" fillId="0" borderId="1" xfId="0" applyFont="1" applyBorder="1"/>
    <xf numFmtId="0" fontId="17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18" fillId="0" borderId="0" xfId="0" applyFont="1" applyAlignment="1">
      <alignment wrapText="1"/>
    </xf>
    <xf numFmtId="0" fontId="18" fillId="0" borderId="1" xfId="0" applyFont="1" applyBorder="1" applyAlignment="1">
      <alignment wrapText="1"/>
    </xf>
    <xf numFmtId="0" fontId="17" fillId="0" borderId="0" xfId="0" applyFont="1"/>
    <xf numFmtId="0" fontId="2" fillId="0" borderId="0" xfId="0" applyFont="1" applyFill="1" applyBorder="1" applyAlignment="1">
      <alignment wrapText="1"/>
    </xf>
    <xf numFmtId="14" fontId="4" fillId="0" borderId="0" xfId="0" applyNumberFormat="1" applyFont="1" applyFill="1" applyBorder="1" applyAlignment="1">
      <alignment horizontal="center" wrapText="1" shrinkToFit="1"/>
    </xf>
    <xf numFmtId="0" fontId="13" fillId="0" borderId="0" xfId="0" applyFont="1" applyAlignment="1">
      <alignment horizontal="center"/>
    </xf>
    <xf numFmtId="17" fontId="10" fillId="0" borderId="0" xfId="0" applyNumberFormat="1" applyFont="1" applyAlignment="1">
      <alignment horizontal="center"/>
    </xf>
  </cellXfs>
  <cellStyles count="4">
    <cellStyle name="Millares" xfId="1" builtinId="3"/>
    <cellStyle name="Moneda" xfId="2" builtinId="4"/>
    <cellStyle name="Moneda 2" xfId="3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466725</xdr:colOff>
      <xdr:row>4</xdr:row>
      <xdr:rowOff>104775</xdr:rowOff>
    </xdr:to>
    <xdr:pic>
      <xdr:nvPicPr>
        <xdr:cNvPr id="4" name="2 Imagen" descr="Ministerio de Agricultura GanaderÃ­a y AlimentaciÃ³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40995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50</xdr:row>
          <xdr:rowOff>0</xdr:rowOff>
        </xdr:from>
        <xdr:to>
          <xdr:col>1</xdr:col>
          <xdr:colOff>552450</xdr:colOff>
          <xdr:row>54</xdr:row>
          <xdr:rowOff>152400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X50"/>
  <sheetViews>
    <sheetView tabSelected="1" topLeftCell="A45" workbookViewId="0">
      <selection activeCell="G48" sqref="G48"/>
    </sheetView>
  </sheetViews>
  <sheetFormatPr baseColWidth="10" defaultRowHeight="15" x14ac:dyDescent="0.25"/>
  <cols>
    <col min="1" max="1" width="5.42578125" customWidth="1"/>
    <col min="2" max="2" width="13" customWidth="1"/>
    <col min="3" max="3" width="11.7109375" customWidth="1"/>
    <col min="4" max="4" width="14" customWidth="1"/>
    <col min="5" max="5" width="38.42578125" customWidth="1"/>
    <col min="6" max="6" width="24.5703125" customWidth="1"/>
    <col min="7" max="7" width="45" customWidth="1"/>
    <col min="8" max="8" width="14.5703125" customWidth="1"/>
    <col min="9" max="9" width="15.42578125" customWidth="1"/>
    <col min="10" max="10" width="15.140625" customWidth="1"/>
    <col min="11" max="11" width="17.7109375" customWidth="1"/>
    <col min="12" max="12" width="11.42578125" customWidth="1"/>
    <col min="13" max="13" width="15.140625" customWidth="1"/>
    <col min="14" max="15" width="11.42578125" customWidth="1"/>
    <col min="16" max="16" width="13.42578125" customWidth="1"/>
    <col min="17" max="17" width="11.42578125" customWidth="1"/>
    <col min="18" max="18" width="13" customWidth="1"/>
    <col min="19" max="19" width="13.140625" customWidth="1"/>
    <col min="20" max="20" width="26.42578125" customWidth="1"/>
    <col min="21" max="21" width="25.42578125" customWidth="1"/>
    <col min="22" max="22" width="19.42578125" customWidth="1"/>
    <col min="23" max="24" width="14.5703125" bestFit="1" customWidth="1"/>
    <col min="25" max="25" width="13" bestFit="1" customWidth="1"/>
  </cols>
  <sheetData>
    <row r="1" spans="1:24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4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4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4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4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ht="18.75" x14ac:dyDescent="0.3">
      <c r="A6" s="70" t="s">
        <v>83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</row>
    <row r="7" spans="1:24" ht="15.75" x14ac:dyDescent="0.25">
      <c r="A7" s="71" t="s">
        <v>247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</row>
    <row r="8" spans="1:24" x14ac:dyDescent="0.25">
      <c r="A8" s="1"/>
      <c r="B8" s="1"/>
      <c r="C8" s="1"/>
      <c r="D8" s="1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4" ht="75" x14ac:dyDescent="0.25">
      <c r="A9" s="22" t="s">
        <v>0</v>
      </c>
      <c r="B9" s="23" t="s">
        <v>1</v>
      </c>
      <c r="C9" s="22" t="s">
        <v>2</v>
      </c>
      <c r="D9" s="22" t="s">
        <v>92</v>
      </c>
      <c r="E9" s="23" t="s">
        <v>3</v>
      </c>
      <c r="F9" s="23" t="s">
        <v>4</v>
      </c>
      <c r="G9" s="23" t="s">
        <v>5</v>
      </c>
      <c r="H9" s="23" t="s">
        <v>6</v>
      </c>
      <c r="I9" s="23" t="s">
        <v>7</v>
      </c>
      <c r="J9" s="23" t="s">
        <v>8</v>
      </c>
      <c r="K9" s="23" t="s">
        <v>9</v>
      </c>
      <c r="L9" s="23" t="s">
        <v>10</v>
      </c>
      <c r="M9" s="23" t="s">
        <v>11</v>
      </c>
      <c r="N9" s="23" t="s">
        <v>12</v>
      </c>
      <c r="O9" s="23" t="s">
        <v>13</v>
      </c>
      <c r="P9" s="23" t="s">
        <v>14</v>
      </c>
      <c r="Q9" s="23" t="s">
        <v>15</v>
      </c>
      <c r="R9" s="23" t="s">
        <v>16</v>
      </c>
      <c r="S9" s="23" t="s">
        <v>17</v>
      </c>
      <c r="T9" s="23" t="s">
        <v>85</v>
      </c>
      <c r="U9" s="23" t="s">
        <v>66</v>
      </c>
      <c r="V9" s="23" t="s">
        <v>79</v>
      </c>
    </row>
    <row r="10" spans="1:24" ht="30" x14ac:dyDescent="0.25">
      <c r="A10" s="31">
        <v>1</v>
      </c>
      <c r="B10" s="2" t="s">
        <v>32</v>
      </c>
      <c r="C10" s="6">
        <v>44249</v>
      </c>
      <c r="D10" s="6" t="s">
        <v>103</v>
      </c>
      <c r="E10" s="29" t="s">
        <v>104</v>
      </c>
      <c r="F10" s="5" t="s">
        <v>87</v>
      </c>
      <c r="G10" s="3" t="s">
        <v>86</v>
      </c>
      <c r="H10" s="32" t="s">
        <v>43</v>
      </c>
      <c r="I10" s="3" t="s">
        <v>19</v>
      </c>
      <c r="J10" s="2" t="s">
        <v>20</v>
      </c>
      <c r="K10" s="18">
        <v>18000</v>
      </c>
      <c r="L10" s="18">
        <v>250</v>
      </c>
      <c r="M10" s="18">
        <v>2185</v>
      </c>
      <c r="N10" s="18">
        <v>325</v>
      </c>
      <c r="O10" s="18">
        <v>0</v>
      </c>
      <c r="P10" s="17">
        <v>2865</v>
      </c>
      <c r="Q10" s="17">
        <v>0</v>
      </c>
      <c r="R10" s="17">
        <v>0</v>
      </c>
      <c r="S10" s="17">
        <f>SUM(K10:R10)</f>
        <v>23625</v>
      </c>
      <c r="T10" s="17" t="s">
        <v>88</v>
      </c>
      <c r="U10" s="24" t="s">
        <v>81</v>
      </c>
      <c r="V10" s="24" t="s">
        <v>89</v>
      </c>
      <c r="W10" s="21"/>
      <c r="X10" s="21"/>
    </row>
    <row r="11" spans="1:24" ht="39" x14ac:dyDescent="0.25">
      <c r="A11" s="31">
        <f>+A10+1</f>
        <v>2</v>
      </c>
      <c r="B11" s="2" t="s">
        <v>32</v>
      </c>
      <c r="C11" s="6">
        <v>43973</v>
      </c>
      <c r="D11" s="6"/>
      <c r="E11" s="29" t="s">
        <v>84</v>
      </c>
      <c r="F11" s="5" t="s">
        <v>82</v>
      </c>
      <c r="G11" s="3" t="s">
        <v>105</v>
      </c>
      <c r="H11" s="32" t="s">
        <v>43</v>
      </c>
      <c r="I11" s="3" t="s">
        <v>19</v>
      </c>
      <c r="J11" s="2" t="s">
        <v>20</v>
      </c>
      <c r="K11" s="18">
        <v>11000</v>
      </c>
      <c r="L11" s="18">
        <v>250</v>
      </c>
      <c r="M11" s="18">
        <v>2185</v>
      </c>
      <c r="N11" s="18"/>
      <c r="O11" s="18"/>
      <c r="P11" s="17">
        <f>2835-20</f>
        <v>2815</v>
      </c>
      <c r="Q11" s="17"/>
      <c r="R11" s="17"/>
      <c r="S11" s="17">
        <f>SUM(K11:R11)</f>
        <v>16250</v>
      </c>
      <c r="T11" s="17" t="s">
        <v>151</v>
      </c>
      <c r="U11" s="24" t="s">
        <v>94</v>
      </c>
      <c r="V11" s="24" t="s">
        <v>89</v>
      </c>
      <c r="W11" s="21"/>
      <c r="X11" s="21"/>
    </row>
    <row r="12" spans="1:24" x14ac:dyDescent="0.25">
      <c r="A12" s="31"/>
      <c r="B12" s="2"/>
      <c r="C12" s="6"/>
      <c r="D12" s="6"/>
      <c r="E12" s="29"/>
      <c r="F12" s="13"/>
      <c r="H12" s="32"/>
      <c r="I12" s="3"/>
      <c r="J12" s="2"/>
      <c r="K12" s="18"/>
      <c r="L12" s="18"/>
      <c r="M12" s="18"/>
      <c r="N12" s="18"/>
      <c r="O12" s="18"/>
      <c r="P12" s="17"/>
      <c r="Q12" s="17"/>
      <c r="R12" s="17"/>
      <c r="S12" s="17"/>
      <c r="T12" s="17"/>
      <c r="U12" s="24"/>
      <c r="V12" s="24"/>
      <c r="W12" s="36"/>
      <c r="X12" s="21"/>
    </row>
    <row r="13" spans="1:24" ht="52.5" customHeight="1" x14ac:dyDescent="0.25">
      <c r="A13" s="12">
        <f>+A11+1</f>
        <v>3</v>
      </c>
      <c r="B13" s="2" t="s">
        <v>18</v>
      </c>
      <c r="C13" s="10">
        <v>40634</v>
      </c>
      <c r="D13" s="10"/>
      <c r="E13" s="13" t="s">
        <v>90</v>
      </c>
      <c r="F13" s="5" t="s">
        <v>25</v>
      </c>
      <c r="G13" s="13" t="s">
        <v>26</v>
      </c>
      <c r="H13" s="13" t="s">
        <v>43</v>
      </c>
      <c r="I13" s="3" t="s">
        <v>19</v>
      </c>
      <c r="J13" s="2" t="s">
        <v>20</v>
      </c>
      <c r="K13" s="16">
        <v>2604</v>
      </c>
      <c r="L13" s="16">
        <v>250</v>
      </c>
      <c r="M13" s="16">
        <v>2135</v>
      </c>
      <c r="N13" s="16">
        <v>0</v>
      </c>
      <c r="O13" s="16">
        <v>400</v>
      </c>
      <c r="P13" s="17">
        <v>2535</v>
      </c>
      <c r="Q13" s="17">
        <v>0</v>
      </c>
      <c r="R13" s="17">
        <v>0</v>
      </c>
      <c r="S13" s="17">
        <f t="shared" ref="S13:S19" si="0">SUM(K13:R13)</f>
        <v>7924</v>
      </c>
      <c r="T13" s="17" t="s">
        <v>109</v>
      </c>
      <c r="U13" s="24" t="s">
        <v>78</v>
      </c>
      <c r="V13" s="24" t="s">
        <v>89</v>
      </c>
      <c r="W13" s="21"/>
      <c r="X13" s="21"/>
    </row>
    <row r="14" spans="1:24" ht="57" customHeight="1" x14ac:dyDescent="0.25">
      <c r="A14" s="12">
        <f t="shared" ref="A14:A18" si="1">+A13+1</f>
        <v>4</v>
      </c>
      <c r="B14" s="2" t="s">
        <v>18</v>
      </c>
      <c r="C14" s="10">
        <v>40787</v>
      </c>
      <c r="D14" s="10"/>
      <c r="E14" s="13" t="s">
        <v>91</v>
      </c>
      <c r="F14" s="5" t="s">
        <v>25</v>
      </c>
      <c r="G14" s="5" t="s">
        <v>27</v>
      </c>
      <c r="H14" s="13" t="s">
        <v>43</v>
      </c>
      <c r="I14" s="3" t="s">
        <v>19</v>
      </c>
      <c r="J14" s="2" t="s">
        <v>20</v>
      </c>
      <c r="K14" s="18">
        <v>2604</v>
      </c>
      <c r="L14" s="18">
        <v>250</v>
      </c>
      <c r="M14" s="18">
        <v>2135</v>
      </c>
      <c r="N14" s="18">
        <v>0</v>
      </c>
      <c r="O14" s="18">
        <v>400</v>
      </c>
      <c r="P14" s="17">
        <v>2535</v>
      </c>
      <c r="Q14" s="17"/>
      <c r="R14" s="17"/>
      <c r="S14" s="17">
        <f t="shared" si="0"/>
        <v>7924</v>
      </c>
      <c r="T14" s="17" t="s">
        <v>109</v>
      </c>
      <c r="U14" s="24" t="s">
        <v>74</v>
      </c>
      <c r="V14" s="24" t="s">
        <v>89</v>
      </c>
      <c r="W14" s="21"/>
      <c r="X14" s="21"/>
    </row>
    <row r="15" spans="1:24" ht="57" customHeight="1" x14ac:dyDescent="0.25">
      <c r="A15" s="12">
        <f>+A14+1</f>
        <v>5</v>
      </c>
      <c r="B15" s="2" t="s">
        <v>18</v>
      </c>
      <c r="C15" s="10">
        <v>44274</v>
      </c>
      <c r="D15" s="10" t="s">
        <v>138</v>
      </c>
      <c r="E15" s="13" t="s">
        <v>139</v>
      </c>
      <c r="F15" s="5" t="s">
        <v>29</v>
      </c>
      <c r="G15" s="5" t="s">
        <v>140</v>
      </c>
      <c r="H15" s="13" t="s">
        <v>43</v>
      </c>
      <c r="I15" s="3" t="s">
        <v>19</v>
      </c>
      <c r="J15" s="2" t="s">
        <v>20</v>
      </c>
      <c r="K15" s="16">
        <v>10949</v>
      </c>
      <c r="L15" s="16">
        <v>250</v>
      </c>
      <c r="M15" s="16">
        <v>2135</v>
      </c>
      <c r="N15" s="16">
        <v>0</v>
      </c>
      <c r="O15" s="16">
        <v>2865</v>
      </c>
      <c r="P15" s="17">
        <v>0</v>
      </c>
      <c r="Q15" s="17">
        <v>0</v>
      </c>
      <c r="R15" s="17">
        <v>0</v>
      </c>
      <c r="S15" s="17">
        <f t="shared" ref="S15" si="2">SUM(K15:R15)</f>
        <v>16199</v>
      </c>
      <c r="T15" s="17" t="s">
        <v>109</v>
      </c>
      <c r="U15" s="25" t="s">
        <v>76</v>
      </c>
      <c r="V15" s="24" t="s">
        <v>89</v>
      </c>
      <c r="W15" s="21"/>
      <c r="X15" s="21"/>
    </row>
    <row r="16" spans="1:24" ht="56.25" customHeight="1" x14ac:dyDescent="0.25">
      <c r="A16" s="12">
        <f>+A15+1</f>
        <v>6</v>
      </c>
      <c r="B16" s="2" t="s">
        <v>18</v>
      </c>
      <c r="C16" s="6">
        <v>42957</v>
      </c>
      <c r="D16" s="6"/>
      <c r="E16" s="29" t="s">
        <v>30</v>
      </c>
      <c r="F16" s="5" t="s">
        <v>31</v>
      </c>
      <c r="G16" s="29" t="s">
        <v>108</v>
      </c>
      <c r="H16" s="13" t="s">
        <v>43</v>
      </c>
      <c r="I16" s="3" t="s">
        <v>19</v>
      </c>
      <c r="J16" s="2" t="s">
        <v>20</v>
      </c>
      <c r="K16" s="18">
        <v>3525</v>
      </c>
      <c r="L16" s="18">
        <v>250</v>
      </c>
      <c r="M16" s="18">
        <v>2135</v>
      </c>
      <c r="N16" s="18">
        <v>0</v>
      </c>
      <c r="O16" s="18">
        <v>865</v>
      </c>
      <c r="P16" s="17">
        <v>0</v>
      </c>
      <c r="Q16" s="17">
        <v>0</v>
      </c>
      <c r="R16" s="17">
        <v>0</v>
      </c>
      <c r="S16" s="17">
        <f t="shared" si="0"/>
        <v>6775</v>
      </c>
      <c r="T16" s="17" t="s">
        <v>109</v>
      </c>
      <c r="U16" s="24" t="s">
        <v>74</v>
      </c>
      <c r="V16" s="24" t="s">
        <v>89</v>
      </c>
      <c r="W16" s="21"/>
      <c r="X16" s="21"/>
    </row>
    <row r="17" spans="1:24" ht="39" x14ac:dyDescent="0.25">
      <c r="A17" s="31">
        <f t="shared" si="1"/>
        <v>7</v>
      </c>
      <c r="B17" s="2" t="s">
        <v>18</v>
      </c>
      <c r="C17" s="9">
        <v>40756</v>
      </c>
      <c r="D17" s="9"/>
      <c r="E17" s="29" t="s">
        <v>49</v>
      </c>
      <c r="F17" s="3" t="s">
        <v>28</v>
      </c>
      <c r="G17" s="5" t="s">
        <v>222</v>
      </c>
      <c r="H17" s="13" t="s">
        <v>43</v>
      </c>
      <c r="I17" s="3" t="s">
        <v>19</v>
      </c>
      <c r="J17" s="2" t="s">
        <v>20</v>
      </c>
      <c r="K17" s="16">
        <v>7435</v>
      </c>
      <c r="L17" s="16">
        <v>250</v>
      </c>
      <c r="M17" s="16">
        <v>2135</v>
      </c>
      <c r="N17" s="16"/>
      <c r="O17" s="16">
        <v>2865</v>
      </c>
      <c r="P17" s="16">
        <v>0</v>
      </c>
      <c r="Q17" s="16">
        <v>0</v>
      </c>
      <c r="R17" s="16"/>
      <c r="S17" s="17">
        <f t="shared" si="0"/>
        <v>12685</v>
      </c>
      <c r="T17" s="17" t="s">
        <v>109</v>
      </c>
      <c r="U17" s="25" t="s">
        <v>75</v>
      </c>
      <c r="V17" s="24" t="s">
        <v>89</v>
      </c>
      <c r="W17" s="21"/>
      <c r="X17" s="21"/>
    </row>
    <row r="18" spans="1:24" ht="30" x14ac:dyDescent="0.25">
      <c r="A18" s="31">
        <f t="shared" si="1"/>
        <v>8</v>
      </c>
      <c r="B18" s="2" t="s">
        <v>18</v>
      </c>
      <c r="C18" s="9">
        <v>40484</v>
      </c>
      <c r="D18" s="9"/>
      <c r="E18" s="29" t="s">
        <v>56</v>
      </c>
      <c r="F18" s="33" t="s">
        <v>57</v>
      </c>
      <c r="G18" s="5" t="s">
        <v>220</v>
      </c>
      <c r="H18" s="13" t="s">
        <v>43</v>
      </c>
      <c r="I18" s="3" t="s">
        <v>19</v>
      </c>
      <c r="J18" s="2" t="s">
        <v>20</v>
      </c>
      <c r="K18" s="16">
        <v>9581</v>
      </c>
      <c r="L18" s="16">
        <v>250</v>
      </c>
      <c r="M18" s="16">
        <v>2135</v>
      </c>
      <c r="N18" s="16"/>
      <c r="O18" s="16">
        <v>2865</v>
      </c>
      <c r="P18" s="16">
        <v>5000</v>
      </c>
      <c r="Q18" s="16">
        <v>0</v>
      </c>
      <c r="R18" s="16"/>
      <c r="S18" s="17">
        <f t="shared" si="0"/>
        <v>19831</v>
      </c>
      <c r="T18" s="17" t="s">
        <v>109</v>
      </c>
      <c r="U18" s="25" t="s">
        <v>76</v>
      </c>
      <c r="V18" s="24" t="s">
        <v>89</v>
      </c>
      <c r="W18" s="21"/>
      <c r="X18" s="21"/>
    </row>
    <row r="19" spans="1:24" ht="30" x14ac:dyDescent="0.25">
      <c r="A19" s="31">
        <f>+A18+1</f>
        <v>9</v>
      </c>
      <c r="B19" s="2" t="s">
        <v>18</v>
      </c>
      <c r="C19" s="9">
        <v>39904</v>
      </c>
      <c r="D19" s="9"/>
      <c r="E19" s="29" t="s">
        <v>58</v>
      </c>
      <c r="F19" s="33" t="s">
        <v>29</v>
      </c>
      <c r="G19" s="5" t="s">
        <v>221</v>
      </c>
      <c r="H19" s="13" t="s">
        <v>43</v>
      </c>
      <c r="I19" s="3" t="s">
        <v>19</v>
      </c>
      <c r="J19" s="2" t="s">
        <v>20</v>
      </c>
      <c r="K19" s="16">
        <v>10949</v>
      </c>
      <c r="L19" s="16">
        <v>250</v>
      </c>
      <c r="M19" s="16">
        <v>2135</v>
      </c>
      <c r="N19" s="16">
        <v>0</v>
      </c>
      <c r="O19" s="16">
        <v>2865</v>
      </c>
      <c r="P19" s="17">
        <v>0</v>
      </c>
      <c r="Q19" s="17">
        <v>0</v>
      </c>
      <c r="R19" s="17">
        <v>0</v>
      </c>
      <c r="S19" s="17">
        <f t="shared" si="0"/>
        <v>16199</v>
      </c>
      <c r="T19" s="17" t="s">
        <v>109</v>
      </c>
      <c r="U19" s="25" t="s">
        <v>77</v>
      </c>
      <c r="V19" s="24" t="s">
        <v>89</v>
      </c>
      <c r="W19" s="21"/>
      <c r="X19" s="21"/>
    </row>
    <row r="20" spans="1:24" x14ac:dyDescent="0.25">
      <c r="A20" s="30"/>
      <c r="B20" s="30"/>
      <c r="C20" s="30"/>
      <c r="D20" s="30"/>
      <c r="E20" s="30"/>
      <c r="F20" s="4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57"/>
      <c r="U20" s="30"/>
      <c r="V20" s="30"/>
      <c r="W20" s="21"/>
      <c r="X20" s="21"/>
    </row>
    <row r="21" spans="1:24" ht="30" customHeight="1" x14ac:dyDescent="0.25">
      <c r="A21" s="12">
        <f>+A19+1</f>
        <v>10</v>
      </c>
      <c r="B21" s="2" t="s">
        <v>21</v>
      </c>
      <c r="C21" s="11">
        <v>41276</v>
      </c>
      <c r="D21" s="11"/>
      <c r="E21" s="5" t="s">
        <v>34</v>
      </c>
      <c r="F21" s="5" t="s">
        <v>33</v>
      </c>
      <c r="G21" s="5" t="s">
        <v>93</v>
      </c>
      <c r="H21" s="13" t="s">
        <v>43</v>
      </c>
      <c r="I21" s="3" t="s">
        <v>19</v>
      </c>
      <c r="J21" s="2" t="s">
        <v>20</v>
      </c>
      <c r="K21" s="16">
        <v>2218.7399999999998</v>
      </c>
      <c r="L21" s="16">
        <v>250</v>
      </c>
      <c r="M21" s="16">
        <v>2015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7">
        <f>SUM(K21:R21)</f>
        <v>4483.74</v>
      </c>
      <c r="T21" s="17" t="s">
        <v>109</v>
      </c>
      <c r="U21" s="24" t="s">
        <v>68</v>
      </c>
      <c r="V21" s="24" t="s">
        <v>89</v>
      </c>
    </row>
    <row r="22" spans="1:24" ht="30" customHeight="1" x14ac:dyDescent="0.25">
      <c r="A22" s="12">
        <f>+A21+1</f>
        <v>11</v>
      </c>
      <c r="B22" s="2" t="s">
        <v>21</v>
      </c>
      <c r="C22" s="11">
        <v>42979</v>
      </c>
      <c r="D22" s="11"/>
      <c r="E22" s="7" t="s">
        <v>63</v>
      </c>
      <c r="F22" s="5" t="s">
        <v>50</v>
      </c>
      <c r="G22" s="29" t="s">
        <v>52</v>
      </c>
      <c r="H22" s="13" t="s">
        <v>43</v>
      </c>
      <c r="I22" s="3" t="s">
        <v>19</v>
      </c>
      <c r="J22" s="2" t="s">
        <v>20</v>
      </c>
      <c r="K22" s="16">
        <v>2218.7399999999998</v>
      </c>
      <c r="L22" s="16">
        <v>250</v>
      </c>
      <c r="M22" s="16">
        <v>2015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7">
        <f>SUM(K22:R22)</f>
        <v>4483.74</v>
      </c>
      <c r="T22" s="17" t="s">
        <v>109</v>
      </c>
      <c r="U22" s="34" t="s">
        <v>69</v>
      </c>
      <c r="V22" s="24" t="s">
        <v>89</v>
      </c>
    </row>
    <row r="24" spans="1:24" ht="90" x14ac:dyDescent="0.25">
      <c r="A24" s="12">
        <f>+A22+1</f>
        <v>12</v>
      </c>
      <c r="B24" s="4" t="s">
        <v>22</v>
      </c>
      <c r="C24" s="10"/>
      <c r="D24" s="10" t="s">
        <v>223</v>
      </c>
      <c r="E24" s="41" t="s">
        <v>51</v>
      </c>
      <c r="F24" s="41" t="s">
        <v>184</v>
      </c>
      <c r="G24" s="53" t="s">
        <v>208</v>
      </c>
      <c r="H24" s="13" t="s">
        <v>43</v>
      </c>
      <c r="I24" s="5" t="s">
        <v>19</v>
      </c>
      <c r="J24" s="4" t="s">
        <v>20</v>
      </c>
      <c r="K24" s="19">
        <v>11000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7">
        <f t="shared" ref="S24:S43" si="3">SUM(K24:R24)</f>
        <v>11000</v>
      </c>
      <c r="T24" s="17" t="s">
        <v>109</v>
      </c>
      <c r="U24" s="26" t="s">
        <v>67</v>
      </c>
      <c r="V24" s="24" t="s">
        <v>207</v>
      </c>
    </row>
    <row r="25" spans="1:24" ht="104.25" customHeight="1" x14ac:dyDescent="0.25">
      <c r="A25" s="12">
        <f>+A24+1</f>
        <v>13</v>
      </c>
      <c r="B25" s="4" t="s">
        <v>22</v>
      </c>
      <c r="C25" s="10"/>
      <c r="D25" s="10" t="s">
        <v>224</v>
      </c>
      <c r="E25" s="41" t="s">
        <v>37</v>
      </c>
      <c r="F25" s="41" t="s">
        <v>184</v>
      </c>
      <c r="G25" s="53" t="s">
        <v>209</v>
      </c>
      <c r="H25" s="13" t="s">
        <v>43</v>
      </c>
      <c r="I25" s="5" t="s">
        <v>19</v>
      </c>
      <c r="J25" s="4" t="s">
        <v>20</v>
      </c>
      <c r="K25" s="16">
        <v>6500</v>
      </c>
      <c r="L25" s="16">
        <v>0</v>
      </c>
      <c r="M25" s="16">
        <v>0</v>
      </c>
      <c r="N25" s="16"/>
      <c r="O25" s="16">
        <v>0</v>
      </c>
      <c r="P25" s="17">
        <v>0</v>
      </c>
      <c r="Q25" s="17">
        <v>0</v>
      </c>
      <c r="R25" s="17">
        <v>0</v>
      </c>
      <c r="S25" s="17">
        <f t="shared" si="3"/>
        <v>6500</v>
      </c>
      <c r="T25" s="17" t="s">
        <v>109</v>
      </c>
      <c r="U25" s="25" t="s">
        <v>69</v>
      </c>
      <c r="V25" s="24" t="s">
        <v>207</v>
      </c>
    </row>
    <row r="26" spans="1:24" ht="90" x14ac:dyDescent="0.25">
      <c r="A26" s="12">
        <f t="shared" ref="A26:A38" si="4">+A25+1</f>
        <v>14</v>
      </c>
      <c r="B26" s="4" t="s">
        <v>22</v>
      </c>
      <c r="C26" s="10"/>
      <c r="D26" s="10" t="s">
        <v>225</v>
      </c>
      <c r="E26" s="41" t="s">
        <v>59</v>
      </c>
      <c r="F26" s="41" t="s">
        <v>184</v>
      </c>
      <c r="G26" s="53" t="s">
        <v>210</v>
      </c>
      <c r="H26" s="13" t="s">
        <v>43</v>
      </c>
      <c r="I26" s="5" t="s">
        <v>19</v>
      </c>
      <c r="J26" s="4" t="s">
        <v>20</v>
      </c>
      <c r="K26" s="27">
        <v>7500</v>
      </c>
      <c r="L26" s="16">
        <v>0</v>
      </c>
      <c r="M26" s="16">
        <v>0</v>
      </c>
      <c r="N26" s="16"/>
      <c r="O26" s="16">
        <v>0</v>
      </c>
      <c r="P26" s="17">
        <v>0</v>
      </c>
      <c r="Q26" s="17">
        <v>0</v>
      </c>
      <c r="R26" s="17">
        <v>0</v>
      </c>
      <c r="S26" s="17">
        <f t="shared" si="3"/>
        <v>7500</v>
      </c>
      <c r="T26" s="17" t="s">
        <v>109</v>
      </c>
      <c r="U26" s="26" t="s">
        <v>70</v>
      </c>
      <c r="V26" s="24" t="s">
        <v>207</v>
      </c>
    </row>
    <row r="27" spans="1:24" ht="60" x14ac:dyDescent="0.25">
      <c r="A27" s="12">
        <f t="shared" si="4"/>
        <v>15</v>
      </c>
      <c r="B27" s="4" t="s">
        <v>22</v>
      </c>
      <c r="C27" s="10"/>
      <c r="D27" s="10" t="s">
        <v>226</v>
      </c>
      <c r="E27" s="41" t="s">
        <v>65</v>
      </c>
      <c r="F27" s="41" t="s">
        <v>184</v>
      </c>
      <c r="G27" s="53" t="s">
        <v>211</v>
      </c>
      <c r="H27" s="13" t="s">
        <v>43</v>
      </c>
      <c r="I27" s="5" t="s">
        <v>19</v>
      </c>
      <c r="J27" s="4" t="s">
        <v>20</v>
      </c>
      <c r="K27" s="27">
        <v>10000</v>
      </c>
      <c r="L27" s="16">
        <v>0</v>
      </c>
      <c r="M27" s="16">
        <v>0</v>
      </c>
      <c r="N27" s="16"/>
      <c r="O27" s="16">
        <v>0</v>
      </c>
      <c r="P27" s="17">
        <v>0</v>
      </c>
      <c r="Q27" s="17">
        <v>0</v>
      </c>
      <c r="R27" s="17">
        <v>0</v>
      </c>
      <c r="S27" s="17">
        <f t="shared" si="3"/>
        <v>10000</v>
      </c>
      <c r="T27" s="17" t="s">
        <v>109</v>
      </c>
      <c r="U27" s="26" t="s">
        <v>201</v>
      </c>
      <c r="V27" s="24" t="s">
        <v>207</v>
      </c>
    </row>
    <row r="28" spans="1:24" ht="90" x14ac:dyDescent="0.25">
      <c r="A28" s="12">
        <f t="shared" si="4"/>
        <v>16</v>
      </c>
      <c r="B28" s="4" t="s">
        <v>22</v>
      </c>
      <c r="C28" s="10"/>
      <c r="D28" s="10" t="s">
        <v>227</v>
      </c>
      <c r="E28" s="41" t="s">
        <v>60</v>
      </c>
      <c r="F28" s="42" t="s">
        <v>185</v>
      </c>
      <c r="G28" s="53" t="s">
        <v>197</v>
      </c>
      <c r="H28" s="13" t="s">
        <v>43</v>
      </c>
      <c r="I28" s="5" t="s">
        <v>19</v>
      </c>
      <c r="J28" s="4" t="s">
        <v>20</v>
      </c>
      <c r="K28" s="27">
        <v>8000</v>
      </c>
      <c r="L28" s="16">
        <v>0</v>
      </c>
      <c r="M28" s="16">
        <v>0</v>
      </c>
      <c r="N28" s="16"/>
      <c r="O28" s="16">
        <v>0</v>
      </c>
      <c r="P28" s="17">
        <v>0</v>
      </c>
      <c r="Q28" s="17">
        <v>0</v>
      </c>
      <c r="R28" s="17">
        <v>0</v>
      </c>
      <c r="S28" s="17">
        <f t="shared" si="3"/>
        <v>8000</v>
      </c>
      <c r="T28" s="17" t="s">
        <v>109</v>
      </c>
      <c r="U28" s="26" t="s">
        <v>198</v>
      </c>
      <c r="V28" s="24" t="s">
        <v>207</v>
      </c>
    </row>
    <row r="29" spans="1:24" ht="90" x14ac:dyDescent="0.25">
      <c r="A29" s="12">
        <f t="shared" si="4"/>
        <v>17</v>
      </c>
      <c r="B29" s="4" t="s">
        <v>22</v>
      </c>
      <c r="C29" s="10"/>
      <c r="D29" s="10" t="s">
        <v>228</v>
      </c>
      <c r="E29" s="41" t="s">
        <v>61</v>
      </c>
      <c r="F29" s="42" t="s">
        <v>185</v>
      </c>
      <c r="G29" s="53" t="s">
        <v>190</v>
      </c>
      <c r="H29" s="13" t="s">
        <v>43</v>
      </c>
      <c r="I29" s="5" t="s">
        <v>19</v>
      </c>
      <c r="J29" s="4" t="s">
        <v>20</v>
      </c>
      <c r="K29" s="27">
        <v>8000</v>
      </c>
      <c r="L29" s="16">
        <v>0</v>
      </c>
      <c r="M29" s="16">
        <v>0</v>
      </c>
      <c r="N29" s="16"/>
      <c r="O29" s="16">
        <v>0</v>
      </c>
      <c r="P29" s="17">
        <v>0</v>
      </c>
      <c r="Q29" s="17">
        <v>0</v>
      </c>
      <c r="R29" s="17">
        <v>0</v>
      </c>
      <c r="S29" s="17">
        <f t="shared" si="3"/>
        <v>8000</v>
      </c>
      <c r="T29" s="17" t="s">
        <v>109</v>
      </c>
      <c r="U29" s="26" t="s">
        <v>199</v>
      </c>
      <c r="V29" s="24" t="s">
        <v>207</v>
      </c>
    </row>
    <row r="30" spans="1:24" ht="90" x14ac:dyDescent="0.25">
      <c r="A30" s="12">
        <f t="shared" si="4"/>
        <v>18</v>
      </c>
      <c r="B30" s="4" t="s">
        <v>22</v>
      </c>
      <c r="C30" s="10"/>
      <c r="D30" s="10" t="s">
        <v>229</v>
      </c>
      <c r="E30" s="41" t="s">
        <v>45</v>
      </c>
      <c r="F30" s="41" t="s">
        <v>184</v>
      </c>
      <c r="G30" s="53" t="s">
        <v>191</v>
      </c>
      <c r="H30" s="13" t="s">
        <v>43</v>
      </c>
      <c r="I30" s="5" t="s">
        <v>19</v>
      </c>
      <c r="J30" s="4" t="s">
        <v>20</v>
      </c>
      <c r="K30" s="27">
        <v>8000</v>
      </c>
      <c r="L30" s="16">
        <v>0</v>
      </c>
      <c r="M30" s="16">
        <v>0</v>
      </c>
      <c r="N30" s="16"/>
      <c r="O30" s="16">
        <v>0</v>
      </c>
      <c r="P30" s="17">
        <v>0</v>
      </c>
      <c r="Q30" s="17">
        <v>0</v>
      </c>
      <c r="R30" s="17">
        <v>0</v>
      </c>
      <c r="S30" s="17">
        <f t="shared" si="3"/>
        <v>8000</v>
      </c>
      <c r="T30" s="17" t="s">
        <v>109</v>
      </c>
      <c r="U30" s="26" t="s">
        <v>71</v>
      </c>
      <c r="V30" s="24" t="s">
        <v>207</v>
      </c>
      <c r="W30" s="50"/>
    </row>
    <row r="31" spans="1:24" ht="75" x14ac:dyDescent="0.25">
      <c r="A31" s="12">
        <f t="shared" si="4"/>
        <v>19</v>
      </c>
      <c r="B31" s="4" t="s">
        <v>22</v>
      </c>
      <c r="C31" s="10"/>
      <c r="D31" s="10" t="s">
        <v>244</v>
      </c>
      <c r="E31" s="41" t="s">
        <v>46</v>
      </c>
      <c r="F31" s="41" t="s">
        <v>184</v>
      </c>
      <c r="G31" s="53" t="s">
        <v>212</v>
      </c>
      <c r="H31" s="13" t="s">
        <v>43</v>
      </c>
      <c r="I31" s="5" t="s">
        <v>19</v>
      </c>
      <c r="J31" s="4" t="s">
        <v>20</v>
      </c>
      <c r="K31" s="27">
        <v>10000</v>
      </c>
      <c r="L31" s="16">
        <v>0</v>
      </c>
      <c r="M31" s="16">
        <v>0</v>
      </c>
      <c r="N31" s="16"/>
      <c r="O31" s="16">
        <v>0</v>
      </c>
      <c r="P31" s="17">
        <v>0</v>
      </c>
      <c r="Q31" s="17">
        <v>0</v>
      </c>
      <c r="R31" s="17">
        <v>0</v>
      </c>
      <c r="S31" s="17">
        <f t="shared" si="3"/>
        <v>10000</v>
      </c>
      <c r="T31" s="17" t="s">
        <v>109</v>
      </c>
      <c r="U31" s="26" t="s">
        <v>70</v>
      </c>
      <c r="V31" s="24" t="s">
        <v>207</v>
      </c>
    </row>
    <row r="32" spans="1:24" ht="90" x14ac:dyDescent="0.25">
      <c r="A32" s="12">
        <f t="shared" si="4"/>
        <v>20</v>
      </c>
      <c r="B32" s="4" t="s">
        <v>22</v>
      </c>
      <c r="C32" s="10"/>
      <c r="D32" s="10" t="s">
        <v>230</v>
      </c>
      <c r="E32" s="41" t="s">
        <v>96</v>
      </c>
      <c r="F32" s="41" t="s">
        <v>184</v>
      </c>
      <c r="G32" s="53" t="s">
        <v>210</v>
      </c>
      <c r="H32" s="13" t="s">
        <v>43</v>
      </c>
      <c r="I32" s="5" t="s">
        <v>19</v>
      </c>
      <c r="J32" s="4" t="s">
        <v>20</v>
      </c>
      <c r="K32" s="27">
        <v>8000</v>
      </c>
      <c r="L32" s="16">
        <v>0</v>
      </c>
      <c r="M32" s="16">
        <v>0</v>
      </c>
      <c r="N32" s="16"/>
      <c r="O32" s="16">
        <v>0</v>
      </c>
      <c r="P32" s="17">
        <v>0</v>
      </c>
      <c r="Q32" s="17">
        <v>0</v>
      </c>
      <c r="R32" s="17">
        <v>0</v>
      </c>
      <c r="S32" s="17">
        <f t="shared" si="3"/>
        <v>8000</v>
      </c>
      <c r="T32" s="17" t="s">
        <v>109</v>
      </c>
      <c r="U32" t="s">
        <v>156</v>
      </c>
      <c r="V32" s="24" t="s">
        <v>207</v>
      </c>
    </row>
    <row r="33" spans="1:23" ht="90" x14ac:dyDescent="0.25">
      <c r="A33" s="12">
        <f>+A32+1</f>
        <v>21</v>
      </c>
      <c r="B33" s="4" t="s">
        <v>22</v>
      </c>
      <c r="C33" s="10"/>
      <c r="D33" s="10" t="s">
        <v>245</v>
      </c>
      <c r="E33" s="41" t="s">
        <v>53</v>
      </c>
      <c r="F33" s="41" t="s">
        <v>184</v>
      </c>
      <c r="G33" s="53" t="s">
        <v>213</v>
      </c>
      <c r="H33" s="13" t="s">
        <v>43</v>
      </c>
      <c r="I33" s="5" t="s">
        <v>19</v>
      </c>
      <c r="J33" s="4" t="s">
        <v>20</v>
      </c>
      <c r="K33" s="20">
        <v>5500</v>
      </c>
      <c r="L33" s="16">
        <v>0</v>
      </c>
      <c r="M33" s="16">
        <v>0</v>
      </c>
      <c r="N33" s="16"/>
      <c r="O33" s="16">
        <v>0</v>
      </c>
      <c r="P33" s="17">
        <v>0</v>
      </c>
      <c r="Q33" s="17">
        <v>0</v>
      </c>
      <c r="R33" s="17">
        <v>0</v>
      </c>
      <c r="S33" s="17">
        <f t="shared" si="3"/>
        <v>5500</v>
      </c>
      <c r="T33" s="17" t="s">
        <v>109</v>
      </c>
      <c r="U33" s="26" t="s">
        <v>72</v>
      </c>
      <c r="V33" s="24" t="s">
        <v>207</v>
      </c>
    </row>
    <row r="34" spans="1:23" ht="90" x14ac:dyDescent="0.25">
      <c r="A34" s="12">
        <f t="shared" si="4"/>
        <v>22</v>
      </c>
      <c r="B34" s="4" t="s">
        <v>22</v>
      </c>
      <c r="C34" s="35"/>
      <c r="D34" s="10" t="s">
        <v>231</v>
      </c>
      <c r="E34" s="42" t="s">
        <v>64</v>
      </c>
      <c r="F34" s="42" t="s">
        <v>184</v>
      </c>
      <c r="G34" s="53" t="s">
        <v>213</v>
      </c>
      <c r="H34" s="13" t="s">
        <v>43</v>
      </c>
      <c r="I34" s="5" t="s">
        <v>19</v>
      </c>
      <c r="J34" s="4" t="s">
        <v>20</v>
      </c>
      <c r="K34" s="19">
        <v>5500</v>
      </c>
      <c r="L34" s="16">
        <v>0</v>
      </c>
      <c r="M34" s="16">
        <v>0</v>
      </c>
      <c r="N34" s="16"/>
      <c r="O34" s="16">
        <v>0</v>
      </c>
      <c r="P34" s="17">
        <v>0</v>
      </c>
      <c r="Q34" s="17">
        <v>0</v>
      </c>
      <c r="R34" s="17">
        <v>0</v>
      </c>
      <c r="S34" s="17">
        <f t="shared" si="3"/>
        <v>5500</v>
      </c>
      <c r="T34" s="17" t="s">
        <v>109</v>
      </c>
      <c r="U34" s="26" t="s">
        <v>202</v>
      </c>
      <c r="V34" s="24" t="s">
        <v>207</v>
      </c>
    </row>
    <row r="35" spans="1:23" ht="90" x14ac:dyDescent="0.25">
      <c r="A35" s="12">
        <f t="shared" si="4"/>
        <v>23</v>
      </c>
      <c r="B35" s="4" t="s">
        <v>22</v>
      </c>
      <c r="C35" s="35"/>
      <c r="D35" s="10" t="s">
        <v>232</v>
      </c>
      <c r="E35" s="41" t="s">
        <v>62</v>
      </c>
      <c r="F35" s="41" t="s">
        <v>184</v>
      </c>
      <c r="G35" s="53" t="s">
        <v>214</v>
      </c>
      <c r="H35" s="13" t="s">
        <v>43</v>
      </c>
      <c r="I35" s="5" t="s">
        <v>19</v>
      </c>
      <c r="J35" s="4" t="s">
        <v>20</v>
      </c>
      <c r="K35" s="18">
        <v>6500</v>
      </c>
      <c r="L35" s="16">
        <v>0</v>
      </c>
      <c r="M35" s="16">
        <v>0</v>
      </c>
      <c r="N35" s="16"/>
      <c r="O35" s="16">
        <v>0</v>
      </c>
      <c r="P35" s="17">
        <v>0</v>
      </c>
      <c r="Q35" s="17">
        <v>0</v>
      </c>
      <c r="R35" s="17">
        <v>0</v>
      </c>
      <c r="S35" s="17">
        <f t="shared" si="3"/>
        <v>6500</v>
      </c>
      <c r="T35" s="17" t="s">
        <v>109</v>
      </c>
      <c r="U35" s="26" t="s">
        <v>73</v>
      </c>
      <c r="V35" s="24" t="s">
        <v>207</v>
      </c>
    </row>
    <row r="36" spans="1:23" ht="90" x14ac:dyDescent="0.25">
      <c r="A36" s="12">
        <f t="shared" si="4"/>
        <v>24</v>
      </c>
      <c r="B36" s="4" t="s">
        <v>22</v>
      </c>
      <c r="C36" s="10"/>
      <c r="D36" s="10" t="s">
        <v>233</v>
      </c>
      <c r="E36" s="41" t="s">
        <v>54</v>
      </c>
      <c r="F36" s="41" t="s">
        <v>184</v>
      </c>
      <c r="G36" s="53" t="s">
        <v>192</v>
      </c>
      <c r="H36" s="13" t="s">
        <v>43</v>
      </c>
      <c r="I36" s="5" t="s">
        <v>19</v>
      </c>
      <c r="J36" s="4" t="s">
        <v>20</v>
      </c>
      <c r="K36" s="20">
        <v>12000</v>
      </c>
      <c r="L36" s="16">
        <v>0</v>
      </c>
      <c r="M36" s="16">
        <v>0</v>
      </c>
      <c r="N36" s="16"/>
      <c r="O36" s="16">
        <v>0</v>
      </c>
      <c r="P36" s="17">
        <v>0</v>
      </c>
      <c r="Q36" s="17">
        <v>0</v>
      </c>
      <c r="R36" s="17">
        <v>0</v>
      </c>
      <c r="S36" s="17">
        <f t="shared" si="3"/>
        <v>12000</v>
      </c>
      <c r="T36" s="17" t="s">
        <v>109</v>
      </c>
      <c r="U36" s="26" t="s">
        <v>70</v>
      </c>
      <c r="V36" s="24" t="s">
        <v>207</v>
      </c>
    </row>
    <row r="37" spans="1:23" ht="90" x14ac:dyDescent="0.25">
      <c r="A37" s="12">
        <f t="shared" si="4"/>
        <v>25</v>
      </c>
      <c r="B37" s="4" t="s">
        <v>22</v>
      </c>
      <c r="C37" s="10"/>
      <c r="D37" s="10" t="s">
        <v>234</v>
      </c>
      <c r="E37" s="41" t="s">
        <v>44</v>
      </c>
      <c r="F37" s="41" t="s">
        <v>185</v>
      </c>
      <c r="G37" s="53" t="s">
        <v>193</v>
      </c>
      <c r="H37" s="13" t="s">
        <v>43</v>
      </c>
      <c r="I37" s="5" t="s">
        <v>19</v>
      </c>
      <c r="J37" s="4" t="s">
        <v>20</v>
      </c>
      <c r="K37" s="38">
        <v>15000</v>
      </c>
      <c r="L37" s="16">
        <v>0</v>
      </c>
      <c r="M37" s="16">
        <v>0</v>
      </c>
      <c r="N37" s="16"/>
      <c r="O37" s="16">
        <v>0</v>
      </c>
      <c r="P37" s="17">
        <v>0</v>
      </c>
      <c r="Q37" s="17">
        <v>0</v>
      </c>
      <c r="R37" s="17">
        <v>0</v>
      </c>
      <c r="S37" s="17">
        <f t="shared" si="3"/>
        <v>15000</v>
      </c>
      <c r="T37" s="17" t="s">
        <v>109</v>
      </c>
      <c r="U37" s="26" t="s">
        <v>203</v>
      </c>
      <c r="V37" s="24" t="s">
        <v>207</v>
      </c>
      <c r="W37" s="49"/>
    </row>
    <row r="38" spans="1:23" ht="90" x14ac:dyDescent="0.25">
      <c r="A38" s="12">
        <f t="shared" si="4"/>
        <v>26</v>
      </c>
      <c r="B38" s="4" t="s">
        <v>22</v>
      </c>
      <c r="C38" s="10"/>
      <c r="D38" s="10" t="s">
        <v>235</v>
      </c>
      <c r="E38" s="41" t="s">
        <v>35</v>
      </c>
      <c r="F38" s="41" t="s">
        <v>185</v>
      </c>
      <c r="G38" s="53" t="s">
        <v>194</v>
      </c>
      <c r="H38" s="13" t="s">
        <v>43</v>
      </c>
      <c r="I38" s="5" t="s">
        <v>19</v>
      </c>
      <c r="J38" s="4" t="s">
        <v>20</v>
      </c>
      <c r="K38" s="16">
        <v>12000</v>
      </c>
      <c r="L38" s="16">
        <v>0</v>
      </c>
      <c r="M38" s="16">
        <v>0</v>
      </c>
      <c r="N38" s="16"/>
      <c r="O38" s="16">
        <v>0</v>
      </c>
      <c r="P38" s="17">
        <v>0</v>
      </c>
      <c r="Q38" s="17">
        <v>0</v>
      </c>
      <c r="R38" s="17">
        <v>0</v>
      </c>
      <c r="S38" s="17">
        <f t="shared" si="3"/>
        <v>12000</v>
      </c>
      <c r="T38" s="17" t="s">
        <v>109</v>
      </c>
      <c r="U38" s="24" t="s">
        <v>204</v>
      </c>
      <c r="V38" s="24" t="s">
        <v>207</v>
      </c>
    </row>
    <row r="39" spans="1:23" ht="73.5" customHeight="1" x14ac:dyDescent="0.25">
      <c r="A39" s="12">
        <f t="shared" ref="A39:A47" si="5">+A38+1</f>
        <v>27</v>
      </c>
      <c r="B39" s="4" t="s">
        <v>22</v>
      </c>
      <c r="C39" s="35"/>
      <c r="D39" s="10" t="s">
        <v>236</v>
      </c>
      <c r="E39" s="62" t="s">
        <v>186</v>
      </c>
      <c r="F39" s="41" t="s">
        <v>184</v>
      </c>
      <c r="G39" s="53" t="s">
        <v>195</v>
      </c>
      <c r="H39" s="13" t="s">
        <v>43</v>
      </c>
      <c r="I39" s="5" t="s">
        <v>19</v>
      </c>
      <c r="J39" s="4" t="s">
        <v>20</v>
      </c>
      <c r="K39" s="19">
        <v>9000</v>
      </c>
      <c r="L39" s="16">
        <v>0</v>
      </c>
      <c r="M39" s="16">
        <v>0</v>
      </c>
      <c r="N39" s="16"/>
      <c r="O39" s="16">
        <v>0</v>
      </c>
      <c r="P39" s="17">
        <v>0</v>
      </c>
      <c r="Q39" s="17">
        <v>0</v>
      </c>
      <c r="R39" s="17">
        <v>0</v>
      </c>
      <c r="S39" s="17">
        <f t="shared" si="3"/>
        <v>9000</v>
      </c>
      <c r="T39" s="17" t="s">
        <v>109</v>
      </c>
      <c r="U39" s="65" t="s">
        <v>205</v>
      </c>
      <c r="V39" s="24" t="s">
        <v>207</v>
      </c>
    </row>
    <row r="40" spans="1:23" ht="73.5" customHeight="1" x14ac:dyDescent="0.25">
      <c r="A40" s="12">
        <f t="shared" si="5"/>
        <v>28</v>
      </c>
      <c r="B40" s="4" t="s">
        <v>22</v>
      </c>
      <c r="C40" s="35"/>
      <c r="D40" s="10" t="s">
        <v>237</v>
      </c>
      <c r="E40" s="42" t="s">
        <v>110</v>
      </c>
      <c r="F40" s="42" t="s">
        <v>184</v>
      </c>
      <c r="G40" s="53" t="s">
        <v>215</v>
      </c>
      <c r="H40" s="13" t="s">
        <v>43</v>
      </c>
      <c r="I40" s="5" t="s">
        <v>19</v>
      </c>
      <c r="J40" s="4" t="s">
        <v>20</v>
      </c>
      <c r="K40" s="19">
        <v>6000</v>
      </c>
      <c r="L40" s="16">
        <v>0</v>
      </c>
      <c r="M40" s="16">
        <v>0</v>
      </c>
      <c r="N40" s="16"/>
      <c r="O40" s="16">
        <v>0</v>
      </c>
      <c r="P40" s="17">
        <v>0</v>
      </c>
      <c r="Q40" s="17">
        <v>0</v>
      </c>
      <c r="R40" s="17">
        <v>0</v>
      </c>
      <c r="S40" s="17">
        <f t="shared" si="3"/>
        <v>6000</v>
      </c>
      <c r="T40" s="17" t="s">
        <v>109</v>
      </c>
      <c r="U40" s="55" t="s">
        <v>157</v>
      </c>
      <c r="V40" s="24" t="s">
        <v>207</v>
      </c>
    </row>
    <row r="41" spans="1:23" ht="73.5" customHeight="1" x14ac:dyDescent="0.25">
      <c r="A41" s="12">
        <f t="shared" si="5"/>
        <v>29</v>
      </c>
      <c r="B41" s="4" t="s">
        <v>22</v>
      </c>
      <c r="C41" s="35"/>
      <c r="D41" s="10" t="s">
        <v>238</v>
      </c>
      <c r="E41" s="41" t="s">
        <v>111</v>
      </c>
      <c r="F41" s="41" t="s">
        <v>184</v>
      </c>
      <c r="G41" s="53" t="s">
        <v>216</v>
      </c>
      <c r="H41" s="13" t="s">
        <v>43</v>
      </c>
      <c r="I41" s="5" t="s">
        <v>19</v>
      </c>
      <c r="J41" s="4" t="s">
        <v>20</v>
      </c>
      <c r="K41" s="19">
        <v>7500</v>
      </c>
      <c r="L41" s="16">
        <v>0</v>
      </c>
      <c r="M41" s="16">
        <v>0</v>
      </c>
      <c r="N41" s="16"/>
      <c r="O41" s="16">
        <v>0</v>
      </c>
      <c r="P41" s="17">
        <v>0</v>
      </c>
      <c r="Q41" s="17">
        <v>0</v>
      </c>
      <c r="R41" s="17">
        <v>0</v>
      </c>
      <c r="S41" s="17">
        <f t="shared" si="3"/>
        <v>7500</v>
      </c>
      <c r="T41" s="17" t="s">
        <v>109</v>
      </c>
      <c r="U41" s="54" t="s">
        <v>158</v>
      </c>
      <c r="V41" s="24" t="s">
        <v>207</v>
      </c>
    </row>
    <row r="42" spans="1:23" ht="73.5" customHeight="1" x14ac:dyDescent="0.25">
      <c r="A42" s="12">
        <f t="shared" si="5"/>
        <v>30</v>
      </c>
      <c r="B42" s="4" t="s">
        <v>22</v>
      </c>
      <c r="C42" s="35"/>
      <c r="D42" s="10" t="s">
        <v>239</v>
      </c>
      <c r="E42" s="41" t="s">
        <v>187</v>
      </c>
      <c r="F42" s="41" t="s">
        <v>184</v>
      </c>
      <c r="G42" s="53" t="s">
        <v>217</v>
      </c>
      <c r="H42" s="13" t="s">
        <v>43</v>
      </c>
      <c r="I42" s="5" t="s">
        <v>19</v>
      </c>
      <c r="J42" s="4" t="s">
        <v>20</v>
      </c>
      <c r="K42" s="19">
        <v>6500</v>
      </c>
      <c r="L42" s="16">
        <v>0</v>
      </c>
      <c r="M42" s="16">
        <v>0</v>
      </c>
      <c r="N42" s="16"/>
      <c r="O42" s="16">
        <v>0</v>
      </c>
      <c r="P42" s="17">
        <v>0</v>
      </c>
      <c r="Q42" s="17">
        <v>0</v>
      </c>
      <c r="R42" s="17">
        <v>0</v>
      </c>
      <c r="S42" s="17">
        <f t="shared" si="3"/>
        <v>6500</v>
      </c>
      <c r="T42" s="17" t="s">
        <v>109</v>
      </c>
      <c r="U42" s="55" t="s">
        <v>158</v>
      </c>
      <c r="V42" s="24" t="s">
        <v>207</v>
      </c>
    </row>
    <row r="43" spans="1:23" ht="73.5" customHeight="1" x14ac:dyDescent="0.25">
      <c r="A43" s="12">
        <f t="shared" si="5"/>
        <v>31</v>
      </c>
      <c r="B43" s="4" t="s">
        <v>22</v>
      </c>
      <c r="C43" s="35"/>
      <c r="D43" s="10" t="s">
        <v>240</v>
      </c>
      <c r="E43" s="62" t="s">
        <v>141</v>
      </c>
      <c r="F43" s="41" t="s">
        <v>184</v>
      </c>
      <c r="G43" s="64" t="s">
        <v>218</v>
      </c>
      <c r="H43" s="13" t="s">
        <v>43</v>
      </c>
      <c r="I43" s="5" t="s">
        <v>19</v>
      </c>
      <c r="J43" s="4" t="s">
        <v>20</v>
      </c>
      <c r="K43" s="19">
        <v>10000</v>
      </c>
      <c r="L43" s="16">
        <v>0</v>
      </c>
      <c r="M43" s="16">
        <v>0</v>
      </c>
      <c r="N43" s="16"/>
      <c r="O43" s="16">
        <v>0</v>
      </c>
      <c r="P43" s="17">
        <v>0</v>
      </c>
      <c r="Q43" s="17">
        <v>0</v>
      </c>
      <c r="R43" s="17">
        <v>0</v>
      </c>
      <c r="S43" s="17">
        <f t="shared" si="3"/>
        <v>10000</v>
      </c>
      <c r="T43" s="17" t="s">
        <v>109</v>
      </c>
      <c r="U43" s="65" t="s">
        <v>206</v>
      </c>
      <c r="V43" s="24" t="s">
        <v>207</v>
      </c>
    </row>
    <row r="44" spans="1:23" ht="89.25" customHeight="1" x14ac:dyDescent="0.25">
      <c r="A44" s="12">
        <f t="shared" si="5"/>
        <v>32</v>
      </c>
      <c r="B44" s="4" t="s">
        <v>22</v>
      </c>
      <c r="C44" s="35"/>
      <c r="D44" s="10" t="s">
        <v>241</v>
      </c>
      <c r="E44" s="62" t="s">
        <v>149</v>
      </c>
      <c r="F44" s="41" t="s">
        <v>184</v>
      </c>
      <c r="G44" s="37" t="s">
        <v>219</v>
      </c>
      <c r="H44" s="13" t="s">
        <v>43</v>
      </c>
      <c r="I44" s="5" t="s">
        <v>19</v>
      </c>
      <c r="J44" s="4" t="s">
        <v>20</v>
      </c>
      <c r="K44" s="19">
        <v>4500</v>
      </c>
      <c r="L44" s="16">
        <v>0</v>
      </c>
      <c r="M44" s="16">
        <v>0</v>
      </c>
      <c r="N44" s="16"/>
      <c r="O44" s="16">
        <v>0</v>
      </c>
      <c r="P44" s="17">
        <v>0</v>
      </c>
      <c r="Q44" s="17">
        <v>0</v>
      </c>
      <c r="R44" s="17">
        <v>0</v>
      </c>
      <c r="S44" s="17">
        <f t="shared" ref="S44" si="6">SUM(K44:R44)</f>
        <v>4500</v>
      </c>
      <c r="T44" s="17" t="s">
        <v>109</v>
      </c>
      <c r="U44" s="56" t="s">
        <v>72</v>
      </c>
      <c r="V44" s="24" t="s">
        <v>207</v>
      </c>
    </row>
    <row r="45" spans="1:23" ht="88.5" customHeight="1" x14ac:dyDescent="0.25">
      <c r="A45" s="12">
        <f t="shared" si="5"/>
        <v>33</v>
      </c>
      <c r="B45" s="4" t="s">
        <v>22</v>
      </c>
      <c r="C45" s="35"/>
      <c r="D45" s="10" t="s">
        <v>246</v>
      </c>
      <c r="E45" s="53" t="s">
        <v>188</v>
      </c>
      <c r="F45" s="41" t="s">
        <v>184</v>
      </c>
      <c r="G45" s="53" t="s">
        <v>196</v>
      </c>
      <c r="H45" s="13" t="s">
        <v>43</v>
      </c>
      <c r="I45" s="5" t="s">
        <v>19</v>
      </c>
      <c r="J45" s="4" t="s">
        <v>20</v>
      </c>
      <c r="K45" s="19">
        <v>6000</v>
      </c>
      <c r="L45" s="16">
        <v>0</v>
      </c>
      <c r="M45" s="16">
        <v>0</v>
      </c>
      <c r="N45" s="16"/>
      <c r="O45" s="16">
        <v>0</v>
      </c>
      <c r="P45" s="17">
        <v>0</v>
      </c>
      <c r="Q45" s="17">
        <v>0</v>
      </c>
      <c r="R45" s="17">
        <v>0</v>
      </c>
      <c r="S45" s="17">
        <f t="shared" ref="S45:S47" si="7">SUM(K45:R45)</f>
        <v>6000</v>
      </c>
      <c r="T45" s="17" t="s">
        <v>109</v>
      </c>
      <c r="U45" s="66" t="s">
        <v>68</v>
      </c>
      <c r="V45" s="24" t="s">
        <v>207</v>
      </c>
    </row>
    <row r="46" spans="1:23" ht="102.75" customHeight="1" x14ac:dyDescent="0.25">
      <c r="A46" s="12">
        <f t="shared" si="5"/>
        <v>34</v>
      </c>
      <c r="B46" s="4" t="s">
        <v>22</v>
      </c>
      <c r="C46" s="35"/>
      <c r="D46" s="10" t="s">
        <v>242</v>
      </c>
      <c r="E46" s="62" t="s">
        <v>142</v>
      </c>
      <c r="F46" s="63" t="s">
        <v>184</v>
      </c>
      <c r="G46" s="53" t="s">
        <v>218</v>
      </c>
      <c r="H46" s="13" t="s">
        <v>43</v>
      </c>
      <c r="I46" s="5" t="s">
        <v>19</v>
      </c>
      <c r="J46" s="4" t="s">
        <v>20</v>
      </c>
      <c r="K46" s="19">
        <v>7000</v>
      </c>
      <c r="L46" s="16">
        <v>0</v>
      </c>
      <c r="M46" s="16">
        <v>0</v>
      </c>
      <c r="N46" s="16"/>
      <c r="O46" s="16">
        <v>0</v>
      </c>
      <c r="P46" s="17">
        <v>0</v>
      </c>
      <c r="Q46" s="17">
        <v>0</v>
      </c>
      <c r="R46" s="17">
        <v>0</v>
      </c>
      <c r="S46" s="17">
        <f t="shared" si="7"/>
        <v>7000</v>
      </c>
      <c r="T46" s="17" t="s">
        <v>109</v>
      </c>
      <c r="U46" s="66" t="s">
        <v>200</v>
      </c>
      <c r="V46" s="24" t="s">
        <v>207</v>
      </c>
    </row>
    <row r="47" spans="1:23" ht="106.5" customHeight="1" x14ac:dyDescent="0.25">
      <c r="A47" s="12">
        <f t="shared" si="5"/>
        <v>35</v>
      </c>
      <c r="B47" s="4" t="s">
        <v>22</v>
      </c>
      <c r="C47" s="35"/>
      <c r="D47" s="10" t="s">
        <v>243</v>
      </c>
      <c r="E47" s="62" t="s">
        <v>189</v>
      </c>
      <c r="F47" s="41" t="s">
        <v>184</v>
      </c>
      <c r="G47" s="61" t="s">
        <v>214</v>
      </c>
      <c r="H47" s="13" t="s">
        <v>43</v>
      </c>
      <c r="I47" s="5" t="s">
        <v>19</v>
      </c>
      <c r="J47" s="4" t="s">
        <v>20</v>
      </c>
      <c r="K47" s="19">
        <v>10000</v>
      </c>
      <c r="L47" s="16">
        <v>0</v>
      </c>
      <c r="M47" s="16">
        <v>0</v>
      </c>
      <c r="N47" s="16"/>
      <c r="O47" s="16">
        <v>0</v>
      </c>
      <c r="P47" s="17">
        <v>0</v>
      </c>
      <c r="Q47" s="17">
        <v>0</v>
      </c>
      <c r="R47" s="17">
        <v>0</v>
      </c>
      <c r="S47" s="17">
        <f t="shared" si="7"/>
        <v>10000</v>
      </c>
      <c r="T47" s="17" t="s">
        <v>109</v>
      </c>
      <c r="U47" s="66" t="s">
        <v>67</v>
      </c>
      <c r="V47" s="24" t="s">
        <v>207</v>
      </c>
    </row>
    <row r="48" spans="1:23" ht="105" customHeight="1" x14ac:dyDescent="0.25">
      <c r="A48" s="67"/>
      <c r="D48" s="69"/>
      <c r="V48" s="68"/>
    </row>
    <row r="49" ht="98.25" customHeight="1" x14ac:dyDescent="0.25"/>
    <row r="50" ht="98.25" customHeight="1" x14ac:dyDescent="0.25"/>
  </sheetData>
  <protectedRanges>
    <protectedRange sqref="G36 G32 G26:G29 G38" name="Rango4_2"/>
    <protectedRange sqref="E13" name="Rango1_5_2_1"/>
    <protectedRange sqref="G30" name="Rango4_2_2"/>
    <protectedRange sqref="G47:G48" name="Rango4_2_1"/>
  </protectedRanges>
  <mergeCells count="2">
    <mergeCell ref="A6:V6"/>
    <mergeCell ref="A7:V7"/>
  </mergeCells>
  <pageMargins left="0.59055118110236227" right="0" top="0.74803149606299213" bottom="0.74803149606299213" header="0.31496062992125984" footer="0.31496062992125984"/>
  <pageSetup paperSize="300" scale="40" orientation="landscape" verticalDpi="4294967294" r:id="rId1"/>
  <drawing r:id="rId2"/>
  <legacyDrawing r:id="rId3"/>
  <controls>
    <mc:AlternateContent xmlns:mc="http://schemas.openxmlformats.org/markup-compatibility/2006">
      <mc:Choice Requires="x14">
        <control shapeId="1025" r:id="rId4" name="Control 1">
          <controlPr defaultSize="0" r:id="rId5">
            <anchor moveWithCells="1">
              <from>
                <xdr:col>0</xdr:col>
                <xdr:colOff>0</xdr:colOff>
                <xdr:row>50</xdr:row>
                <xdr:rowOff>0</xdr:rowOff>
              </from>
              <to>
                <xdr:col>1</xdr:col>
                <xdr:colOff>552450</xdr:colOff>
                <xdr:row>54</xdr:row>
                <xdr:rowOff>152400</xdr:rowOff>
              </to>
            </anchor>
          </controlPr>
        </control>
      </mc:Choice>
      <mc:Fallback>
        <control shapeId="1025" r:id="rId4" name="Control 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I33"/>
  <sheetViews>
    <sheetView workbookViewId="0">
      <selection activeCell="C3" sqref="C3"/>
    </sheetView>
  </sheetViews>
  <sheetFormatPr baseColWidth="10" defaultRowHeight="15" x14ac:dyDescent="0.25"/>
  <cols>
    <col min="1" max="1" width="5.42578125" customWidth="1"/>
    <col min="2" max="2" width="13" customWidth="1"/>
    <col min="3" max="3" width="14" customWidth="1"/>
    <col min="4" max="4" width="38.42578125" customWidth="1"/>
    <col min="5" max="5" width="24.5703125" customWidth="1"/>
    <col min="6" max="6" width="39.7109375" customWidth="1"/>
    <col min="7" max="7" width="20.7109375" customWidth="1"/>
    <col min="8" max="8" width="14.5703125" customWidth="1"/>
    <col min="9" max="9" width="14.42578125" customWidth="1"/>
  </cols>
  <sheetData>
    <row r="5" spans="1:9" ht="45" x14ac:dyDescent="0.25">
      <c r="A5" s="58" t="s">
        <v>162</v>
      </c>
      <c r="B5" s="58" t="s">
        <v>163</v>
      </c>
      <c r="C5" s="58" t="s">
        <v>164</v>
      </c>
      <c r="D5" s="58" t="s">
        <v>165</v>
      </c>
      <c r="E5" s="58" t="s">
        <v>166</v>
      </c>
      <c r="F5" s="58" t="s">
        <v>167</v>
      </c>
      <c r="G5" s="58" t="s">
        <v>171</v>
      </c>
      <c r="H5" s="59" t="s">
        <v>168</v>
      </c>
      <c r="I5" s="59" t="s">
        <v>169</v>
      </c>
    </row>
    <row r="6" spans="1:9" ht="90" x14ac:dyDescent="0.25">
      <c r="A6" s="12">
        <v>1</v>
      </c>
      <c r="B6" s="4" t="s">
        <v>22</v>
      </c>
      <c r="C6" s="10" t="s">
        <v>122</v>
      </c>
      <c r="D6" s="8" t="s">
        <v>60</v>
      </c>
      <c r="E6" s="5" t="s">
        <v>24</v>
      </c>
      <c r="F6" s="41" t="s">
        <v>80</v>
      </c>
      <c r="G6" s="41" t="s">
        <v>177</v>
      </c>
      <c r="H6" s="60" t="s">
        <v>170</v>
      </c>
      <c r="I6" s="60"/>
    </row>
    <row r="7" spans="1:9" ht="90" x14ac:dyDescent="0.25">
      <c r="A7" s="12">
        <f>+A6+1</f>
        <v>2</v>
      </c>
      <c r="B7" s="4" t="s">
        <v>22</v>
      </c>
      <c r="C7" s="10" t="s">
        <v>132</v>
      </c>
      <c r="D7" s="13" t="s">
        <v>35</v>
      </c>
      <c r="E7" s="5" t="s">
        <v>23</v>
      </c>
      <c r="F7" s="42" t="s">
        <v>99</v>
      </c>
      <c r="G7" s="42" t="s">
        <v>177</v>
      </c>
      <c r="H7" s="60" t="s">
        <v>170</v>
      </c>
      <c r="I7" s="60"/>
    </row>
    <row r="8" spans="1:9" ht="90" x14ac:dyDescent="0.25">
      <c r="A8" s="12">
        <f t="shared" ref="A8:A33" si="0">+A7+1</f>
        <v>3</v>
      </c>
      <c r="B8" s="4" t="s">
        <v>22</v>
      </c>
      <c r="C8" s="45" t="s">
        <v>136</v>
      </c>
      <c r="D8" s="29" t="s">
        <v>112</v>
      </c>
      <c r="E8" s="5" t="s">
        <v>24</v>
      </c>
      <c r="F8" s="37" t="s">
        <v>115</v>
      </c>
      <c r="G8" s="37" t="s">
        <v>177</v>
      </c>
      <c r="H8" s="60"/>
      <c r="I8" s="60" t="s">
        <v>170</v>
      </c>
    </row>
    <row r="9" spans="1:9" ht="45" x14ac:dyDescent="0.25">
      <c r="A9" s="12">
        <f t="shared" si="0"/>
        <v>4</v>
      </c>
      <c r="B9" s="4" t="s">
        <v>22</v>
      </c>
      <c r="C9" s="10" t="s">
        <v>121</v>
      </c>
      <c r="D9" s="5" t="s">
        <v>65</v>
      </c>
      <c r="E9" s="5" t="s">
        <v>24</v>
      </c>
      <c r="F9" s="41" t="s">
        <v>42</v>
      </c>
      <c r="G9" s="41" t="s">
        <v>176</v>
      </c>
      <c r="H9" s="60" t="s">
        <v>170</v>
      </c>
      <c r="I9" s="60"/>
    </row>
    <row r="10" spans="1:9" ht="90" x14ac:dyDescent="0.25">
      <c r="A10" s="12">
        <f t="shared" si="0"/>
        <v>5</v>
      </c>
      <c r="B10" s="4" t="s">
        <v>22</v>
      </c>
      <c r="C10" s="35" t="s">
        <v>129</v>
      </c>
      <c r="D10" s="39" t="s">
        <v>62</v>
      </c>
      <c r="E10" s="3" t="s">
        <v>24</v>
      </c>
      <c r="F10" s="41" t="s">
        <v>102</v>
      </c>
      <c r="G10" s="41" t="s">
        <v>176</v>
      </c>
      <c r="H10" s="60" t="s">
        <v>170</v>
      </c>
      <c r="I10" s="60"/>
    </row>
    <row r="11" spans="1:9" ht="72" x14ac:dyDescent="0.25">
      <c r="A11" s="12">
        <f t="shared" si="0"/>
        <v>6</v>
      </c>
      <c r="B11" s="4" t="s">
        <v>22</v>
      </c>
      <c r="C11" s="46" t="s">
        <v>133</v>
      </c>
      <c r="D11" s="29" t="s">
        <v>106</v>
      </c>
      <c r="E11" s="5" t="s">
        <v>24</v>
      </c>
      <c r="F11" s="47" t="s">
        <v>107</v>
      </c>
      <c r="G11" s="47" t="s">
        <v>176</v>
      </c>
      <c r="H11" s="60"/>
      <c r="I11" s="60" t="s">
        <v>170</v>
      </c>
    </row>
    <row r="12" spans="1:9" ht="90" x14ac:dyDescent="0.25">
      <c r="A12" s="12">
        <f t="shared" si="0"/>
        <v>7</v>
      </c>
      <c r="B12" s="4" t="s">
        <v>22</v>
      </c>
      <c r="C12" s="45" t="s">
        <v>135</v>
      </c>
      <c r="D12" s="29" t="s">
        <v>111</v>
      </c>
      <c r="E12" s="5" t="s">
        <v>24</v>
      </c>
      <c r="F12" s="37" t="s">
        <v>114</v>
      </c>
      <c r="G12" s="37" t="s">
        <v>176</v>
      </c>
      <c r="H12" s="60"/>
      <c r="I12" s="60" t="s">
        <v>170</v>
      </c>
    </row>
    <row r="13" spans="1:9" ht="90" x14ac:dyDescent="0.25">
      <c r="A13" s="12">
        <f t="shared" si="0"/>
        <v>8</v>
      </c>
      <c r="B13" s="4" t="s">
        <v>22</v>
      </c>
      <c r="C13" s="10" t="s">
        <v>120</v>
      </c>
      <c r="D13" s="8" t="s">
        <v>59</v>
      </c>
      <c r="E13" s="5" t="s">
        <v>24</v>
      </c>
      <c r="F13" s="41" t="s">
        <v>38</v>
      </c>
      <c r="G13" s="41" t="s">
        <v>175</v>
      </c>
      <c r="H13" s="60" t="s">
        <v>170</v>
      </c>
      <c r="I13" s="60"/>
    </row>
    <row r="14" spans="1:9" ht="90" x14ac:dyDescent="0.25">
      <c r="A14" s="12">
        <f t="shared" si="0"/>
        <v>9</v>
      </c>
      <c r="B14" s="4" t="s">
        <v>22</v>
      </c>
      <c r="C14" s="10" t="s">
        <v>123</v>
      </c>
      <c r="D14" s="28" t="s">
        <v>61</v>
      </c>
      <c r="E14" s="5" t="s">
        <v>24</v>
      </c>
      <c r="F14" s="41" t="s">
        <v>38</v>
      </c>
      <c r="G14" s="41" t="s">
        <v>175</v>
      </c>
      <c r="H14" s="60" t="s">
        <v>170</v>
      </c>
      <c r="I14" s="60"/>
    </row>
    <row r="15" spans="1:9" ht="90" x14ac:dyDescent="0.25">
      <c r="A15" s="12">
        <f t="shared" si="0"/>
        <v>10</v>
      </c>
      <c r="B15" s="4" t="s">
        <v>22</v>
      </c>
      <c r="C15" s="10" t="s">
        <v>127</v>
      </c>
      <c r="D15" s="44" t="s">
        <v>96</v>
      </c>
      <c r="E15" s="43" t="s">
        <v>24</v>
      </c>
      <c r="F15" s="41" t="s">
        <v>98</v>
      </c>
      <c r="G15" s="41" t="s">
        <v>175</v>
      </c>
      <c r="H15" s="60"/>
      <c r="I15" s="60" t="s">
        <v>170</v>
      </c>
    </row>
    <row r="16" spans="1:9" ht="105" x14ac:dyDescent="0.25">
      <c r="A16" s="12">
        <f t="shared" si="0"/>
        <v>11</v>
      </c>
      <c r="B16" s="4" t="s">
        <v>22</v>
      </c>
      <c r="C16" s="51" t="s">
        <v>153</v>
      </c>
      <c r="D16" s="52" t="s">
        <v>149</v>
      </c>
      <c r="E16" s="43" t="s">
        <v>24</v>
      </c>
      <c r="F16" s="37" t="s">
        <v>155</v>
      </c>
      <c r="G16" s="37" t="s">
        <v>175</v>
      </c>
      <c r="H16" s="60"/>
      <c r="I16" s="60" t="s">
        <v>170</v>
      </c>
    </row>
    <row r="17" spans="1:9" ht="90" x14ac:dyDescent="0.25">
      <c r="A17" s="12">
        <f t="shared" si="0"/>
        <v>12</v>
      </c>
      <c r="B17" s="4" t="s">
        <v>22</v>
      </c>
      <c r="C17" s="51" t="s">
        <v>152</v>
      </c>
      <c r="D17" s="52" t="s">
        <v>148</v>
      </c>
      <c r="E17" s="43" t="s">
        <v>24</v>
      </c>
      <c r="F17" s="53" t="s">
        <v>41</v>
      </c>
      <c r="G17" s="53" t="s">
        <v>182</v>
      </c>
      <c r="H17" s="60"/>
      <c r="I17" s="60"/>
    </row>
    <row r="18" spans="1:9" ht="90" x14ac:dyDescent="0.25">
      <c r="A18" s="12">
        <f t="shared" si="0"/>
        <v>13</v>
      </c>
      <c r="B18" s="4" t="s">
        <v>22</v>
      </c>
      <c r="C18" s="51" t="s">
        <v>154</v>
      </c>
      <c r="D18" s="52" t="s">
        <v>150</v>
      </c>
      <c r="E18" s="43" t="s">
        <v>24</v>
      </c>
      <c r="F18" s="53" t="s">
        <v>47</v>
      </c>
      <c r="G18" s="53" t="s">
        <v>183</v>
      </c>
      <c r="H18" s="60"/>
      <c r="I18" s="60"/>
    </row>
    <row r="19" spans="1:9" ht="75" x14ac:dyDescent="0.25">
      <c r="A19" s="12">
        <f t="shared" si="0"/>
        <v>14</v>
      </c>
      <c r="B19" s="4" t="s">
        <v>22</v>
      </c>
      <c r="C19" s="45" t="s">
        <v>137</v>
      </c>
      <c r="D19" s="3" t="s">
        <v>147</v>
      </c>
      <c r="E19" s="5" t="s">
        <v>23</v>
      </c>
      <c r="F19" s="37" t="s">
        <v>116</v>
      </c>
      <c r="G19" s="37" t="s">
        <v>181</v>
      </c>
      <c r="H19" s="60"/>
      <c r="I19" s="60"/>
    </row>
    <row r="20" spans="1:9" ht="90" x14ac:dyDescent="0.25">
      <c r="A20" s="12">
        <f t="shared" si="0"/>
        <v>15</v>
      </c>
      <c r="B20" s="4" t="s">
        <v>22</v>
      </c>
      <c r="C20" s="45" t="s">
        <v>144</v>
      </c>
      <c r="D20" s="29" t="s">
        <v>142</v>
      </c>
      <c r="E20" s="5" t="s">
        <v>24</v>
      </c>
      <c r="F20" s="48" t="s">
        <v>146</v>
      </c>
      <c r="G20" s="48" t="s">
        <v>181</v>
      </c>
      <c r="H20" s="60"/>
      <c r="I20" s="60"/>
    </row>
    <row r="21" spans="1:9" ht="90" x14ac:dyDescent="0.25">
      <c r="A21" s="12">
        <f t="shared" si="0"/>
        <v>16</v>
      </c>
      <c r="B21" s="4" t="s">
        <v>22</v>
      </c>
      <c r="C21" s="51" t="s">
        <v>159</v>
      </c>
      <c r="D21" s="52" t="s">
        <v>160</v>
      </c>
      <c r="E21" s="43" t="s">
        <v>24</v>
      </c>
      <c r="F21" s="48" t="s">
        <v>161</v>
      </c>
      <c r="G21" s="48" t="s">
        <v>173</v>
      </c>
      <c r="H21" s="60" t="s">
        <v>170</v>
      </c>
      <c r="I21" s="60"/>
    </row>
    <row r="22" spans="1:9" ht="90" x14ac:dyDescent="0.25">
      <c r="A22" s="12">
        <f t="shared" si="0"/>
        <v>17</v>
      </c>
      <c r="B22" s="4" t="s">
        <v>22</v>
      </c>
      <c r="C22" s="10" t="s">
        <v>118</v>
      </c>
      <c r="D22" s="13" t="s">
        <v>36</v>
      </c>
      <c r="E22" s="5" t="s">
        <v>24</v>
      </c>
      <c r="F22" s="41" t="s">
        <v>47</v>
      </c>
      <c r="G22" s="41" t="s">
        <v>173</v>
      </c>
      <c r="H22" s="60"/>
      <c r="I22" s="60" t="s">
        <v>170</v>
      </c>
    </row>
    <row r="23" spans="1:9" ht="90" x14ac:dyDescent="0.25">
      <c r="A23" s="12">
        <f t="shared" si="0"/>
        <v>18</v>
      </c>
      <c r="B23" s="4" t="s">
        <v>22</v>
      </c>
      <c r="C23" s="10" t="s">
        <v>124</v>
      </c>
      <c r="D23" s="28" t="s">
        <v>45</v>
      </c>
      <c r="E23" s="5" t="s">
        <v>24</v>
      </c>
      <c r="F23" s="41" t="s">
        <v>41</v>
      </c>
      <c r="G23" s="41" t="s">
        <v>173</v>
      </c>
      <c r="H23" s="60"/>
      <c r="I23" s="60" t="s">
        <v>170</v>
      </c>
    </row>
    <row r="24" spans="1:9" ht="90" x14ac:dyDescent="0.25">
      <c r="A24" s="12">
        <f t="shared" si="0"/>
        <v>19</v>
      </c>
      <c r="B24" s="4" t="s">
        <v>22</v>
      </c>
      <c r="C24" s="10" t="s">
        <v>119</v>
      </c>
      <c r="D24" s="13" t="s">
        <v>37</v>
      </c>
      <c r="E24" s="5" t="s">
        <v>24</v>
      </c>
      <c r="F24" s="41" t="s">
        <v>39</v>
      </c>
      <c r="G24" s="41" t="s">
        <v>174</v>
      </c>
      <c r="H24" s="60"/>
      <c r="I24" s="60" t="s">
        <v>170</v>
      </c>
    </row>
    <row r="25" spans="1:9" ht="90" x14ac:dyDescent="0.25">
      <c r="A25" s="12">
        <f t="shared" si="0"/>
        <v>20</v>
      </c>
      <c r="B25" s="4" t="s">
        <v>22</v>
      </c>
      <c r="C25" s="10" t="s">
        <v>126</v>
      </c>
      <c r="D25" s="44" t="s">
        <v>95</v>
      </c>
      <c r="E25" s="43" t="s">
        <v>24</v>
      </c>
      <c r="F25" s="41" t="s">
        <v>97</v>
      </c>
      <c r="G25" s="41" t="s">
        <v>174</v>
      </c>
      <c r="H25" s="60"/>
      <c r="I25" s="60" t="s">
        <v>170</v>
      </c>
    </row>
    <row r="26" spans="1:9" ht="90" x14ac:dyDescent="0.25">
      <c r="A26" s="12">
        <f t="shared" si="0"/>
        <v>21</v>
      </c>
      <c r="B26" s="4" t="s">
        <v>22</v>
      </c>
      <c r="C26" s="45" t="s">
        <v>134</v>
      </c>
      <c r="D26" s="29" t="s">
        <v>110</v>
      </c>
      <c r="E26" s="5" t="s">
        <v>24</v>
      </c>
      <c r="F26" s="37" t="s">
        <v>113</v>
      </c>
      <c r="G26" s="37" t="s">
        <v>174</v>
      </c>
      <c r="H26" s="60" t="s">
        <v>170</v>
      </c>
      <c r="I26" s="60"/>
    </row>
    <row r="27" spans="1:9" ht="90" x14ac:dyDescent="0.25">
      <c r="A27" s="12">
        <f t="shared" si="0"/>
        <v>22</v>
      </c>
      <c r="B27" s="4" t="s">
        <v>22</v>
      </c>
      <c r="C27" s="10" t="s">
        <v>128</v>
      </c>
      <c r="D27" s="14" t="s">
        <v>53</v>
      </c>
      <c r="E27" s="5" t="s">
        <v>24</v>
      </c>
      <c r="F27" s="41" t="s">
        <v>55</v>
      </c>
      <c r="G27" s="41" t="s">
        <v>179</v>
      </c>
      <c r="H27" s="60" t="s">
        <v>170</v>
      </c>
      <c r="I27" s="60"/>
    </row>
    <row r="28" spans="1:9" ht="90" x14ac:dyDescent="0.25">
      <c r="A28" s="12">
        <f t="shared" si="0"/>
        <v>23</v>
      </c>
      <c r="B28" s="4" t="s">
        <v>22</v>
      </c>
      <c r="C28" s="35" t="s">
        <v>129</v>
      </c>
      <c r="D28" s="29" t="s">
        <v>64</v>
      </c>
      <c r="E28" s="5" t="s">
        <v>24</v>
      </c>
      <c r="F28" s="42" t="s">
        <v>55</v>
      </c>
      <c r="G28" s="41" t="s">
        <v>179</v>
      </c>
      <c r="H28" s="60"/>
      <c r="I28" s="60" t="s">
        <v>170</v>
      </c>
    </row>
    <row r="29" spans="1:9" ht="60" x14ac:dyDescent="0.25">
      <c r="A29" s="12">
        <f t="shared" si="0"/>
        <v>24</v>
      </c>
      <c r="B29" s="4" t="s">
        <v>22</v>
      </c>
      <c r="C29" s="10" t="s">
        <v>125</v>
      </c>
      <c r="D29" s="28" t="s">
        <v>46</v>
      </c>
      <c r="E29" s="5" t="s">
        <v>24</v>
      </c>
      <c r="F29" s="41" t="s">
        <v>40</v>
      </c>
      <c r="G29" s="41" t="s">
        <v>178</v>
      </c>
      <c r="H29" s="60"/>
      <c r="I29" s="60" t="s">
        <v>170</v>
      </c>
    </row>
    <row r="30" spans="1:9" ht="90" x14ac:dyDescent="0.25">
      <c r="A30" s="12">
        <f t="shared" si="0"/>
        <v>25</v>
      </c>
      <c r="B30" s="4" t="s">
        <v>22</v>
      </c>
      <c r="C30" s="10" t="s">
        <v>130</v>
      </c>
      <c r="D30" s="14" t="s">
        <v>54</v>
      </c>
      <c r="E30" s="5" t="s">
        <v>24</v>
      </c>
      <c r="F30" s="41" t="s">
        <v>101</v>
      </c>
      <c r="G30" s="41" t="s">
        <v>180</v>
      </c>
      <c r="H30" s="60" t="s">
        <v>170</v>
      </c>
      <c r="I30" s="60"/>
    </row>
    <row r="31" spans="1:9" ht="90" x14ac:dyDescent="0.25">
      <c r="A31" s="12">
        <f t="shared" si="0"/>
        <v>26</v>
      </c>
      <c r="B31" s="4" t="s">
        <v>22</v>
      </c>
      <c r="C31" s="10" t="s">
        <v>131</v>
      </c>
      <c r="D31" s="28" t="s">
        <v>44</v>
      </c>
      <c r="E31" s="5" t="s">
        <v>23</v>
      </c>
      <c r="F31" s="41" t="s">
        <v>100</v>
      </c>
      <c r="G31" s="41" t="s">
        <v>180</v>
      </c>
      <c r="H31" s="60"/>
      <c r="I31" s="60" t="s">
        <v>170</v>
      </c>
    </row>
    <row r="32" spans="1:9" ht="90" x14ac:dyDescent="0.25">
      <c r="A32" s="12">
        <f t="shared" si="0"/>
        <v>27</v>
      </c>
      <c r="B32" s="4" t="s">
        <v>22</v>
      </c>
      <c r="C32" s="10" t="s">
        <v>117</v>
      </c>
      <c r="D32" s="8" t="s">
        <v>51</v>
      </c>
      <c r="E32" s="5" t="s">
        <v>24</v>
      </c>
      <c r="F32" s="41" t="s">
        <v>48</v>
      </c>
      <c r="G32" s="41" t="s">
        <v>172</v>
      </c>
      <c r="H32" s="60" t="s">
        <v>170</v>
      </c>
      <c r="I32" s="60"/>
    </row>
    <row r="33" spans="1:9" ht="90" x14ac:dyDescent="0.25">
      <c r="A33" s="12">
        <f t="shared" si="0"/>
        <v>28</v>
      </c>
      <c r="B33" s="4" t="s">
        <v>22</v>
      </c>
      <c r="C33" s="45" t="s">
        <v>143</v>
      </c>
      <c r="D33" s="29" t="s">
        <v>141</v>
      </c>
      <c r="E33" s="5" t="s">
        <v>24</v>
      </c>
      <c r="F33" s="48" t="s">
        <v>145</v>
      </c>
      <c r="G33" s="48" t="s">
        <v>172</v>
      </c>
      <c r="H33" s="60"/>
      <c r="I33" s="60" t="s">
        <v>170</v>
      </c>
    </row>
  </sheetData>
  <protectedRanges>
    <protectedRange sqref="F20:G20 F15:G16 F9:G12 F22:G22" name="Rango4_2"/>
    <protectedRange sqref="F13:G13" name="Rango4_2_2"/>
    <protectedRange sqref="F31:G33" name="Rango4_2_1"/>
  </protectedRanges>
  <autoFilter ref="A5:I33" xr:uid="{00000000-0009-0000-0000-000001000000}">
    <sortState xmlns:xlrd2="http://schemas.microsoft.com/office/spreadsheetml/2017/richdata2" ref="A6:J33">
      <sortCondition ref="G5:G33"/>
    </sortState>
  </autoFilter>
  <pageMargins left="0.31496062992125984" right="0.31496062992125984" top="0.74803149606299213" bottom="0.74803149606299213" header="0.31496062992125984" footer="0.31496062992125984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NOMINA GENERAL UDAFA</vt:lpstr>
      <vt:lpstr>Hoja1</vt:lpstr>
      <vt:lpstr>'NOMINA GENERAL UDAFA'!Área_de_impresión</vt:lpstr>
      <vt:lpstr>'NOMINA GENERAL UDAFA'!Títulos_a_imprimir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vider1</dc:creator>
  <cp:lastModifiedBy>Paola Fernanda Reina de León</cp:lastModifiedBy>
  <cp:lastPrinted>2022-06-24T20:52:25Z</cp:lastPrinted>
  <dcterms:created xsi:type="dcterms:W3CDTF">2017-10-11T18:45:05Z</dcterms:created>
  <dcterms:modified xsi:type="dcterms:W3CDTF">2022-07-18T22:25:32Z</dcterms:modified>
</cp:coreProperties>
</file>